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 项目批复表" sheetId="1" r:id="rId1"/>
    <sheet name="附件2 绩效表" sheetId="2" r:id="rId2"/>
  </sheets>
  <definedNames>
    <definedName name="_xlnm.Print_Titles" localSheetId="0">'附件1 项目批复表'!$1:$7</definedName>
  </definedNames>
  <calcPr fullCalcOnLoad="1"/>
</workbook>
</file>

<file path=xl/sharedStrings.xml><?xml version="1.0" encoding="utf-8"?>
<sst xmlns="http://schemas.openxmlformats.org/spreadsheetml/2006/main" count="180" uniqueCount="165">
  <si>
    <t>附件2</t>
  </si>
  <si>
    <t>清流县2021年度村级公益事业一事一议财政奖补项目批复表</t>
  </si>
  <si>
    <t xml:space="preserve"> </t>
  </si>
  <si>
    <t>单位：元、人、日、年</t>
  </si>
  <si>
    <t>序号</t>
  </si>
  <si>
    <t xml:space="preserve">项目所在      区域 </t>
  </si>
  <si>
    <t>项目所在村       农业人口数</t>
  </si>
  <si>
    <t>项目名称</t>
  </si>
  <si>
    <t>项目工程    预算总额</t>
  </si>
  <si>
    <t>村民实际筹资筹劳额</t>
  </si>
  <si>
    <t>财政奖补资金</t>
  </si>
  <si>
    <t>整合资金</t>
  </si>
  <si>
    <t>村集体积累资金</t>
  </si>
  <si>
    <t>社会捐赠  资金</t>
  </si>
  <si>
    <t>部门配套资金</t>
  </si>
  <si>
    <t>金额 
合计</t>
  </si>
  <si>
    <t>村民筹资</t>
  </si>
  <si>
    <t>村民以资代劳</t>
  </si>
  <si>
    <t>合计</t>
  </si>
  <si>
    <t>县级</t>
  </si>
  <si>
    <t>设区市级</t>
  </si>
  <si>
    <t>省级</t>
  </si>
  <si>
    <t>乡镇</t>
  </si>
  <si>
    <t>村  名</t>
  </si>
  <si>
    <t>总  数</t>
  </si>
  <si>
    <t>其中   劳力数</t>
  </si>
  <si>
    <t xml:space="preserve">金额 </t>
  </si>
  <si>
    <t>筹资人数</t>
  </si>
  <si>
    <t>总工日</t>
  </si>
  <si>
    <t>筹劳人数</t>
  </si>
  <si>
    <t>总计</t>
  </si>
  <si>
    <t>龙津镇</t>
  </si>
  <si>
    <t>严坊村</t>
  </si>
  <si>
    <r>
      <t xml:space="preserve">横口组至笔架山隧道口道路硬化
工程路长2500m×宽4m×厚20cm
</t>
    </r>
    <r>
      <rPr>
        <b/>
        <sz val="10"/>
        <rFont val="宋体"/>
        <family val="0"/>
      </rPr>
      <t>（重点示范项目)</t>
    </r>
  </si>
  <si>
    <t>南岐村</t>
  </si>
  <si>
    <t xml:space="preserve">南岐村峰头组自来水饮用工程、修建①取水坝②净化设备、管理房③管网改造1500m
</t>
  </si>
  <si>
    <t>俞坊村</t>
  </si>
  <si>
    <t>俞坊主村、杨坊组、杨七坑组、里地组、东戈组亮化工程。安装独立式路灯30盏、线路改造3000米</t>
  </si>
  <si>
    <t>供坊村</t>
  </si>
  <si>
    <t>主村进村主干道白改黑工程。
路长420m×宽7.5m×厚10cm</t>
  </si>
  <si>
    <t>嵩溪镇</t>
  </si>
  <si>
    <t>伍家坊村</t>
  </si>
  <si>
    <r>
      <t xml:space="preserve">北坑新村至北坑组环境亮化工程（路灯46盏、水渠160米、花池80个，绿化美化650M2
</t>
    </r>
    <r>
      <rPr>
        <b/>
        <sz val="10"/>
        <color indexed="8"/>
        <rFont val="宋体"/>
        <family val="0"/>
      </rPr>
      <t>（重点示范项目)</t>
    </r>
    <r>
      <rPr>
        <sz val="10"/>
        <color indexed="8"/>
        <rFont val="宋体"/>
        <family val="0"/>
      </rPr>
      <t xml:space="preserve">
</t>
    </r>
  </si>
  <si>
    <t>余坊村</t>
  </si>
  <si>
    <t>余坊村田上组、余坊新村自来水改造（自来水管110# 3100米、75# 3500米）</t>
  </si>
  <si>
    <t>青山村</t>
  </si>
  <si>
    <t>大埔上组道路硬化(长200米、宽3米，50涵管15米，6米高路灯6盏，绿化美化500平方米)</t>
  </si>
  <si>
    <t>黄沙口村</t>
  </si>
  <si>
    <t>黄柏洋组道路硬化：长400米、宽3米，厚0.18米，涵管3个</t>
  </si>
  <si>
    <t>温郊乡</t>
  </si>
  <si>
    <t>梧地村</t>
  </si>
  <si>
    <r>
      <t xml:space="preserve">梧地新村整村环境
(农贸市场660平方，鱼塘4亩，停车场车位30个，仿古商铺6个位置，绿化带200米，村标1个)
</t>
    </r>
    <r>
      <rPr>
        <b/>
        <sz val="10"/>
        <rFont val="宋体"/>
        <family val="0"/>
      </rPr>
      <t>（重点示范项目）</t>
    </r>
  </si>
  <si>
    <t>小池村</t>
  </si>
  <si>
    <t>庄前茹坑角背垄河堤工程（120米）</t>
  </si>
  <si>
    <t>林畲镇</t>
  </si>
  <si>
    <t>孙坊村</t>
  </si>
  <si>
    <r>
      <t xml:space="preserve">天康街亮化工程100盏
</t>
    </r>
    <r>
      <rPr>
        <b/>
        <sz val="10"/>
        <color indexed="8"/>
        <rFont val="宋体"/>
        <family val="0"/>
      </rPr>
      <t>（重点示范项目）</t>
    </r>
  </si>
  <si>
    <t>向阳村</t>
  </si>
  <si>
    <t>向阳二区喇叭口道路硬化（上底4米，下底10米，高8米）</t>
  </si>
  <si>
    <t>岭官村</t>
  </si>
  <si>
    <t>梗背组亮化20盏，花圃绿化200米</t>
  </si>
  <si>
    <t>曾坊村</t>
  </si>
  <si>
    <t>张坊片机耕路硬化和水渠建设（长200米，宽3米，高0.18米）</t>
  </si>
  <si>
    <t>嵩口镇</t>
  </si>
  <si>
    <t>嵩口村</t>
  </si>
  <si>
    <r>
      <t>嵩口村上坪组文化活动广场（约建设1300平方的活动广场），砼挡墙160M³，砼水泥坪1298㎡，排水管Φ30含沉沙池一座，大理石人行道294㎡，景观亮化工程，绿化等</t>
    </r>
    <r>
      <rPr>
        <b/>
        <sz val="10"/>
        <color indexed="8"/>
        <rFont val="宋体"/>
        <family val="0"/>
      </rPr>
      <t>（重点示范项目）</t>
    </r>
  </si>
  <si>
    <t>马排村</t>
  </si>
  <si>
    <t>田七线马排路口至村部道路硬化（长165米、宽4.5米；挡墙长65米、高1.8米、宽1米）</t>
  </si>
  <si>
    <t>高坑村</t>
  </si>
  <si>
    <t>红卫桥到村里组过水桥河边护栏、机耕道路挡墙建设（1、护栏：360米，2、砂砾石路面:长360米、宽2.5米,3、挡墙：长360米，高0.6米，）</t>
  </si>
  <si>
    <t>大元村</t>
  </si>
  <si>
    <t>村口道路硬化5米宽，60米长，铺设透水砖600平方，绿化等</t>
  </si>
  <si>
    <t>沧龙村</t>
  </si>
  <si>
    <t>新建组村内道路修建，宽3.5米，长300米，
水管30米。</t>
  </si>
  <si>
    <t>田源乡</t>
  </si>
  <si>
    <t>廖武村</t>
  </si>
  <si>
    <r>
      <t>廖武村桥头休闲步道建设工程
（河堤挡墙150米、护栏150米、路面硬化450平方米等）</t>
    </r>
    <r>
      <rPr>
        <b/>
        <sz val="10"/>
        <rFont val="宋体"/>
        <family val="0"/>
      </rPr>
      <t>（重点示范项目)</t>
    </r>
  </si>
  <si>
    <t>新村村</t>
  </si>
  <si>
    <t xml:space="preserve">新村村庵前道路硬化工程（长520米、宽3.5米、厚度0.15米）
</t>
  </si>
  <si>
    <t>沙芜乡</t>
  </si>
  <si>
    <t>白塔村</t>
  </si>
  <si>
    <r>
      <t>白塔村土珠堀休闲步道工程建设（长300米、高2米、宽50cm，合计300立方米鹅软石浆切。基础高50CM、宽100CM、基础150立方米）清淤400方，步道宽1.2米。</t>
    </r>
    <r>
      <rPr>
        <b/>
        <sz val="10"/>
        <rFont val="宋体"/>
        <family val="0"/>
      </rPr>
      <t>（重点示范项目）</t>
    </r>
  </si>
  <si>
    <t>洞口村</t>
  </si>
  <si>
    <t>洞口村饮用水工程（新建引水坝一座、长30米、过滤池一个7立方米、蓄水池一个45立方米、
主管长3500米）</t>
  </si>
  <si>
    <t>赖坊镇</t>
  </si>
  <si>
    <t>姚家村</t>
  </si>
  <si>
    <r>
      <t>姚家村樱花广场景观建设项目
（新建樱花广场400平方米，挡墙44米及转角平台）</t>
    </r>
    <r>
      <rPr>
        <b/>
        <sz val="10"/>
        <color indexed="8"/>
        <rFont val="宋体"/>
        <family val="0"/>
      </rPr>
      <t>（重点示范项目）</t>
    </r>
  </si>
  <si>
    <t>官坊村</t>
  </si>
  <si>
    <t>官坊村荷花塘景观提升工程项目（新建村部至荷花塘村内道路160米及荷花塘步道180米）</t>
  </si>
  <si>
    <t>赖武村</t>
  </si>
  <si>
    <t>赖武新村路灯工程项目（新建路灯47盏，机耕道130米）</t>
  </si>
  <si>
    <t>余朋乡</t>
  </si>
  <si>
    <t>东坑村</t>
  </si>
  <si>
    <r>
      <t xml:space="preserve">东坑村村内道理路设及环境提升改造工程。内容：道路建设长度700米，环境提升改造工程（清淤、栈道、园路、绿化等）。
</t>
    </r>
    <r>
      <rPr>
        <b/>
        <sz val="10"/>
        <rFont val="宋体"/>
        <family val="0"/>
      </rPr>
      <t>（重点示范项目）</t>
    </r>
  </si>
  <si>
    <t>泰山畲族村</t>
  </si>
  <si>
    <t>主村宜居环境提升项目。内容:排洪沟修复，挡墙50米，路面硬化190平米，栈道60米，铺设地砖200平米，凉亭等。</t>
  </si>
  <si>
    <t>灵地镇</t>
  </si>
  <si>
    <t>青甲村</t>
  </si>
  <si>
    <r>
      <t xml:space="preserve">古戏台建设及周边环境整治
</t>
    </r>
    <r>
      <rPr>
        <b/>
        <sz val="10"/>
        <color indexed="8"/>
        <rFont val="宋体"/>
        <family val="0"/>
      </rPr>
      <t>(重点示范项目)</t>
    </r>
  </si>
  <si>
    <t>尤坊甲村</t>
  </si>
  <si>
    <t>尤坊甲村里道路硬化工程(赵瑞文门口至村尾坂烤房（途径老君堂）长约340米，宽3米，水沟200米。</t>
  </si>
  <si>
    <t>姚坊村</t>
  </si>
  <si>
    <t>姚坊村道路硬化（草坪背1号至大祥公16号村道硬化350米、排水沟280米）</t>
  </si>
  <si>
    <t>步云村</t>
  </si>
  <si>
    <t>步云停车场及配套设施建设（少云组石尾到老学校道路硬化180米，上云、少云停车场硬化600平方米）</t>
  </si>
  <si>
    <t>李家乡</t>
  </si>
  <si>
    <t>河背村</t>
  </si>
  <si>
    <r>
      <t>村内绿化美化亮化工程（乡标、沿街路面整治、绿化等）</t>
    </r>
    <r>
      <rPr>
        <b/>
        <sz val="10"/>
        <rFont val="宋体"/>
        <family val="0"/>
      </rPr>
      <t>（重点示范项目）</t>
    </r>
  </si>
  <si>
    <t>长灌村</t>
  </si>
  <si>
    <t>文化阵地建设
（新建公厕、休闲文化阵地980平方米等）</t>
  </si>
  <si>
    <t>吴家村</t>
  </si>
  <si>
    <t>村口环境整治（路面拆除重建100平方米、路面弯道拓宽300平方米、减速垄2道、排水沟40米及周边环境整治）</t>
  </si>
  <si>
    <t>长校镇</t>
  </si>
  <si>
    <t>留坑村</t>
  </si>
  <si>
    <r>
      <t>留坑至嶂下红军道路建设工程
（1335米*4.5米*0.2米）</t>
    </r>
    <r>
      <rPr>
        <b/>
        <sz val="10"/>
        <color indexed="8"/>
        <rFont val="宋体"/>
        <family val="0"/>
      </rPr>
      <t>（重点示范项目）</t>
    </r>
  </si>
  <si>
    <t>茜坑村</t>
  </si>
  <si>
    <t>茜坑村村民文化休闲公园(含停车场、绿化、亮化、文化宣传长廊</t>
  </si>
  <si>
    <t>下谢村</t>
  </si>
  <si>
    <t>鱼子塘至乾上片机耕路长380米，宽3米，厚0.15米，挡墙90立方米。</t>
  </si>
  <si>
    <t>沙坪村</t>
  </si>
  <si>
    <t>河背村内道路硬化（长80米，宽3米，厚0.18米）排水沟渠（350米）</t>
  </si>
  <si>
    <t>里田乡</t>
  </si>
  <si>
    <t>田坪村</t>
  </si>
  <si>
    <r>
      <t xml:space="preserve">田坪村圳头至村部道路扩宽提升工程道路拓宽1m*500m，绿化带1000平方，行道树100棵，路灯20盏，涵洞一个，休憩亭一个。
</t>
    </r>
    <r>
      <rPr>
        <b/>
        <sz val="10"/>
        <color indexed="8"/>
        <rFont val="宋体"/>
        <family val="0"/>
      </rPr>
      <t>（重点示范项目）</t>
    </r>
  </si>
  <si>
    <t>里田村</t>
  </si>
  <si>
    <t>安丰新村路灯亮化40盏</t>
  </si>
  <si>
    <t>附件2：</t>
  </si>
  <si>
    <t>2021年村级公益事业一事一议财政奖补资金绩效目标表</t>
  </si>
  <si>
    <t>专项名称</t>
  </si>
  <si>
    <t>村级公益事业建设</t>
  </si>
  <si>
    <t>专项实施期</t>
  </si>
  <si>
    <t>2021年</t>
  </si>
  <si>
    <t>资金情况</t>
  </si>
  <si>
    <t>年度金额：</t>
  </si>
  <si>
    <t>740万元
(其中：县级资金150万元，省级资金590万元)</t>
  </si>
  <si>
    <t>（万元）</t>
  </si>
  <si>
    <t>年度目标</t>
  </si>
  <si>
    <t>农村公益事业一事一议项目建设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</si>
  <si>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</si>
  <si>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</si>
  <si>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</si>
  <si>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</si>
  <si>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</si>
  <si>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</si>
  <si>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</si>
  <si>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开展村级公益事业一事一议乡村数量</t>
  </si>
  <si>
    <r>
      <t>≥41</t>
    </r>
    <r>
      <rPr>
        <sz val="12"/>
        <color indexed="8"/>
        <rFont val="仿宋"/>
        <family val="3"/>
      </rPr>
      <t>个</t>
    </r>
  </si>
  <si>
    <t>质量指标</t>
  </si>
  <si>
    <t>村级公益事业发展水平</t>
  </si>
  <si>
    <t>有所提升</t>
  </si>
  <si>
    <t>效益指标</t>
  </si>
  <si>
    <t>经济效益指标</t>
  </si>
  <si>
    <t>项目村级集体经济收入</t>
  </si>
  <si>
    <t>明显增加</t>
  </si>
  <si>
    <t>社会效益指标</t>
  </si>
  <si>
    <t>项目基层党组织凝聚力</t>
  </si>
  <si>
    <t>有所增强</t>
  </si>
  <si>
    <t>生态效益指标</t>
  </si>
  <si>
    <t>农村人居环境</t>
  </si>
  <si>
    <t>有效改善</t>
  </si>
  <si>
    <t>满意度指标</t>
  </si>
  <si>
    <t>服务对象满意度指标</t>
  </si>
  <si>
    <t>项目区农民满意度</t>
  </si>
  <si>
    <r>
      <t>≥</t>
    </r>
    <r>
      <rPr>
        <sz val="12"/>
        <color indexed="8"/>
        <rFont val="仿宋"/>
        <family val="3"/>
      </rPr>
      <t>90%</t>
    </r>
  </si>
  <si>
    <t>项目区基层干部满意度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</si>
</sst>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.00_);[Red]\(#,##0.00\)"/>
  </numFmts>
  <fonts count="38">
    <font>
      <sz val="12"/>
      <name val="宋体"/>
      <family val="0"/>
    </font>
    <font>
      <sz val="11"/>
      <name val="宋体"/>
      <family val="0"/>
    </font>
    <font>
      <b/>
      <sz val="16"/>
      <name val="仿宋_GB2312"/>
      <family val="3"/>
    </font>
    <font>
      <sz val="16"/>
      <name val="方正小标宋简体"/>
      <family val="0"/>
    </font>
    <font>
      <sz val="12"/>
      <color indexed="8"/>
      <name val="仿宋"/>
      <family val="3"/>
    </font>
    <font>
      <sz val="10.5"/>
      <color indexed="8"/>
      <name val="仿宋"/>
      <family val="3"/>
    </font>
    <font>
      <sz val="12"/>
      <name val="仿宋"/>
      <family val="3"/>
    </font>
    <font>
      <sz val="14"/>
      <color indexed="8"/>
      <name val="仿宋"/>
      <family val="3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20"/>
      <color indexed="8"/>
      <name val="黑体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4"/>
      <color rgb="FF000000"/>
      <name val="仿宋"/>
      <family val="3"/>
    </font>
    <font>
      <sz val="10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9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19" fillId="7" borderId="0" applyNumberFormat="0" applyBorder="0" applyAlignment="0" applyProtection="0"/>
    <xf numFmtId="0" fontId="21" fillId="0" borderId="4" applyNumberFormat="0" applyFill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24" fillId="2" borderId="5" applyNumberFormat="0" applyAlignment="0" applyProtection="0"/>
    <xf numFmtId="0" fontId="20" fillId="2" borderId="1" applyNumberFormat="0" applyAlignment="0" applyProtection="0"/>
    <xf numFmtId="0" fontId="0" fillId="0" borderId="0">
      <alignment/>
      <protection/>
    </xf>
    <xf numFmtId="0" fontId="34" fillId="8" borderId="6" applyNumberFormat="0" applyAlignment="0" applyProtection="0"/>
    <xf numFmtId="0" fontId="12" fillId="9" borderId="0" applyNumberFormat="0" applyBorder="0" applyAlignment="0" applyProtection="0"/>
    <xf numFmtId="0" fontId="19" fillId="10" borderId="0" applyNumberFormat="0" applyBorder="0" applyAlignment="0" applyProtection="0"/>
    <xf numFmtId="0" fontId="35" fillId="0" borderId="7" applyNumberFormat="0" applyFill="0" applyAlignment="0" applyProtection="0"/>
    <xf numFmtId="0" fontId="13" fillId="0" borderId="8" applyNumberFormat="0" applyFill="0" applyAlignment="0" applyProtection="0"/>
    <xf numFmtId="0" fontId="22" fillId="9" borderId="0" applyNumberFormat="0" applyBorder="0" applyAlignment="0" applyProtection="0"/>
    <xf numFmtId="0" fontId="27" fillId="11" borderId="0" applyNumberFormat="0" applyBorder="0" applyAlignment="0" applyProtection="0"/>
    <xf numFmtId="0" fontId="12" fillId="12" borderId="0" applyNumberFormat="0" applyBorder="0" applyAlignment="0" applyProtection="0"/>
    <xf numFmtId="0" fontId="19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9" fillId="16" borderId="0" applyNumberFormat="0" applyBorder="0" applyAlignment="0" applyProtection="0"/>
    <xf numFmtId="0" fontId="12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19" fillId="4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91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0" xfId="40">
      <alignment/>
      <protection/>
    </xf>
    <xf numFmtId="0" fontId="8" fillId="2" borderId="0" xfId="40" applyFont="1" applyFill="1">
      <alignment/>
      <protection/>
    </xf>
    <xf numFmtId="0" fontId="9" fillId="2" borderId="0" xfId="40" applyFont="1" applyFill="1">
      <alignment/>
      <protection/>
    </xf>
    <xf numFmtId="0" fontId="10" fillId="2" borderId="0" xfId="40" applyFont="1" applyFill="1" applyBorder="1" applyAlignment="1">
      <alignment horizontal="center" vertical="center"/>
      <protection/>
    </xf>
    <xf numFmtId="0" fontId="11" fillId="2" borderId="0" xfId="40" applyFont="1" applyFill="1" applyBorder="1">
      <alignment/>
      <protection/>
    </xf>
    <xf numFmtId="176" fontId="11" fillId="2" borderId="0" xfId="40" applyNumberFormat="1" applyFont="1" applyFill="1" applyBorder="1">
      <alignment/>
      <protection/>
    </xf>
    <xf numFmtId="0" fontId="12" fillId="2" borderId="10" xfId="40" applyFont="1" applyFill="1" applyBorder="1" applyAlignment="1">
      <alignment vertical="center" wrapText="1"/>
      <protection/>
    </xf>
    <xf numFmtId="0" fontId="12" fillId="2" borderId="11" xfId="40" applyNumberFormat="1" applyFont="1" applyFill="1" applyBorder="1" applyAlignment="1">
      <alignment horizontal="center" vertical="center" wrapText="1"/>
      <protection/>
    </xf>
    <xf numFmtId="0" fontId="12" fillId="2" borderId="12" xfId="40" applyNumberFormat="1" applyFont="1" applyFill="1" applyBorder="1" applyAlignment="1">
      <alignment horizontal="center" vertical="center" wrapText="1"/>
      <protection/>
    </xf>
    <xf numFmtId="0" fontId="12" fillId="2" borderId="9" xfId="40" applyFont="1" applyFill="1" applyBorder="1" applyAlignment="1">
      <alignment horizontal="center" vertical="center" wrapText="1"/>
      <protection/>
    </xf>
    <xf numFmtId="0" fontId="12" fillId="2" borderId="13" xfId="40" applyFont="1" applyFill="1" applyBorder="1" applyAlignment="1">
      <alignment vertical="center" wrapText="1"/>
      <protection/>
    </xf>
    <xf numFmtId="0" fontId="12" fillId="2" borderId="14" xfId="40" applyNumberFormat="1" applyFont="1" applyFill="1" applyBorder="1" applyAlignment="1">
      <alignment horizontal="center" vertical="center" wrapText="1"/>
      <protection/>
    </xf>
    <xf numFmtId="0" fontId="12" fillId="2" borderId="15" xfId="40" applyNumberFormat="1" applyFont="1" applyFill="1" applyBorder="1" applyAlignment="1">
      <alignment horizontal="center" vertical="center" wrapText="1"/>
      <protection/>
    </xf>
    <xf numFmtId="0" fontId="12" fillId="2" borderId="16" xfId="40" applyFont="1" applyFill="1" applyBorder="1" applyAlignment="1">
      <alignment vertical="center" wrapText="1"/>
      <protection/>
    </xf>
    <xf numFmtId="0" fontId="12" fillId="2" borderId="17" xfId="40" applyNumberFormat="1" applyFont="1" applyFill="1" applyBorder="1" applyAlignment="1">
      <alignment horizontal="center" vertical="center" wrapText="1"/>
      <protection/>
    </xf>
    <xf numFmtId="0" fontId="12" fillId="2" borderId="17" xfId="40" applyNumberFormat="1" applyFont="1" applyFill="1" applyBorder="1" applyAlignment="1">
      <alignment horizontal="center" vertical="center"/>
      <protection/>
    </xf>
    <xf numFmtId="0" fontId="12" fillId="2" borderId="9" xfId="40" applyNumberFormat="1" applyFont="1" applyFill="1" applyBorder="1" applyAlignment="1">
      <alignment horizontal="center" vertical="center"/>
      <protection/>
    </xf>
    <xf numFmtId="0" fontId="12" fillId="2" borderId="9" xfId="40" applyNumberFormat="1" applyFont="1" applyFill="1" applyBorder="1" applyAlignment="1">
      <alignment horizontal="center" vertical="center" wrapText="1"/>
      <protection/>
    </xf>
    <xf numFmtId="0" fontId="13" fillId="2" borderId="9" xfId="40" applyFont="1" applyFill="1" applyBorder="1" applyAlignment="1">
      <alignment horizontal="center" vertical="center" wrapText="1"/>
      <protection/>
    </xf>
    <xf numFmtId="0" fontId="14" fillId="2" borderId="9" xfId="40" applyNumberFormat="1" applyFont="1" applyFill="1" applyBorder="1" applyAlignment="1">
      <alignment horizontal="center" vertical="center"/>
      <protection/>
    </xf>
    <xf numFmtId="0" fontId="13" fillId="2" borderId="9" xfId="40" applyNumberFormat="1" applyFont="1" applyFill="1" applyBorder="1" applyAlignment="1">
      <alignment horizontal="center" vertical="center"/>
      <protection/>
    </xf>
    <xf numFmtId="177" fontId="11" fillId="2" borderId="18" xfId="40" applyNumberFormat="1" applyFont="1" applyFill="1" applyBorder="1" applyAlignment="1">
      <alignment horizontal="center" vertical="center"/>
      <protection/>
    </xf>
    <xf numFmtId="177" fontId="11" fillId="2" borderId="10" xfId="40" applyNumberFormat="1" applyFont="1" applyFill="1" applyBorder="1" applyAlignment="1">
      <alignment horizontal="center" vertical="center"/>
      <protection/>
    </xf>
    <xf numFmtId="0" fontId="15" fillId="0" borderId="19" xfId="72" applyFont="1" applyFill="1" applyBorder="1" applyAlignment="1">
      <alignment horizontal="center" vertical="center" wrapText="1"/>
      <protection/>
    </xf>
    <xf numFmtId="0" fontId="15" fillId="0" borderId="19" xfId="72" applyNumberFormat="1" applyFont="1" applyFill="1" applyBorder="1" applyAlignment="1">
      <alignment horizontal="center" vertical="center" wrapText="1"/>
      <protection/>
    </xf>
    <xf numFmtId="0" fontId="11" fillId="2" borderId="9" xfId="40" applyNumberFormat="1" applyFont="1" applyFill="1" applyBorder="1" applyAlignment="1">
      <alignment horizontal="center" vertical="center"/>
      <protection/>
    </xf>
    <xf numFmtId="177" fontId="11" fillId="2" borderId="13" xfId="40" applyNumberFormat="1" applyFont="1" applyFill="1" applyBorder="1" applyAlignment="1">
      <alignment horizontal="center" vertical="center"/>
      <protection/>
    </xf>
    <xf numFmtId="0" fontId="15" fillId="0" borderId="9" xfId="0" applyFont="1" applyFill="1" applyBorder="1" applyAlignment="1">
      <alignment horizontal="center" vertical="center" wrapText="1"/>
    </xf>
    <xf numFmtId="0" fontId="15" fillId="0" borderId="9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horizontal="center" vertical="center"/>
    </xf>
    <xf numFmtId="177" fontId="11" fillId="2" borderId="20" xfId="40" applyNumberFormat="1" applyFont="1" applyFill="1" applyBorder="1" applyAlignment="1">
      <alignment horizontal="center" vertical="center"/>
      <protection/>
    </xf>
    <xf numFmtId="0" fontId="15" fillId="0" borderId="9" xfId="72" applyFont="1" applyFill="1" applyBorder="1" applyAlignment="1">
      <alignment horizontal="center" vertical="center" wrapText="1"/>
      <protection/>
    </xf>
    <xf numFmtId="0" fontId="15" fillId="0" borderId="9" xfId="72" applyNumberFormat="1" applyFont="1" applyFill="1" applyBorder="1" applyAlignment="1">
      <alignment horizontal="center" vertical="center" wrapText="1"/>
      <protection/>
    </xf>
    <xf numFmtId="177" fontId="14" fillId="2" borderId="18" xfId="40" applyNumberFormat="1" applyFont="1" applyFill="1" applyBorder="1" applyAlignment="1">
      <alignment horizontal="center" vertical="center"/>
      <protection/>
    </xf>
    <xf numFmtId="177" fontId="14" fillId="2" borderId="21" xfId="40" applyNumberFormat="1" applyFont="1" applyFill="1" applyBorder="1" applyAlignment="1">
      <alignment horizontal="center" vertical="center"/>
      <protection/>
    </xf>
    <xf numFmtId="177" fontId="14" fillId="2" borderId="22" xfId="40" applyNumberFormat="1" applyFont="1" applyFill="1" applyBorder="1" applyAlignment="1">
      <alignment horizontal="center" vertical="center"/>
      <protection/>
    </xf>
    <xf numFmtId="0" fontId="14" fillId="2" borderId="9" xfId="40" applyNumberFormat="1" applyFont="1" applyFill="1" applyBorder="1" applyAlignment="1">
      <alignment horizontal="center" vertical="center" wrapText="1"/>
      <protection/>
    </xf>
    <xf numFmtId="0" fontId="15" fillId="2" borderId="9" xfId="40" applyFont="1" applyFill="1" applyBorder="1" applyAlignment="1">
      <alignment horizontal="center" vertical="center"/>
      <protection/>
    </xf>
    <xf numFmtId="0" fontId="37" fillId="2" borderId="9" xfId="40" applyNumberFormat="1" applyFont="1" applyFill="1" applyBorder="1" applyAlignment="1">
      <alignment horizontal="center" vertical="center" wrapText="1"/>
      <protection/>
    </xf>
    <xf numFmtId="0" fontId="11" fillId="2" borderId="9" xfId="40" applyFont="1" applyFill="1" applyBorder="1" applyAlignment="1">
      <alignment horizontal="center" vertical="center"/>
      <protection/>
    </xf>
    <xf numFmtId="0" fontId="11" fillId="2" borderId="9" xfId="40" applyNumberFormat="1" applyFont="1" applyFill="1" applyBorder="1" applyAlignment="1">
      <alignment horizontal="center" vertical="center" wrapText="1"/>
      <protection/>
    </xf>
    <xf numFmtId="0" fontId="15" fillId="0" borderId="9" xfId="66" applyFont="1" applyBorder="1" applyAlignment="1">
      <alignment horizontal="center" vertical="center"/>
      <protection/>
    </xf>
    <xf numFmtId="0" fontId="11" fillId="2" borderId="9" xfId="69" applyNumberFormat="1" applyFont="1" applyFill="1" applyBorder="1" applyAlignment="1">
      <alignment horizontal="center" vertical="center"/>
      <protection/>
    </xf>
    <xf numFmtId="178" fontId="15" fillId="2" borderId="9" xfId="66" applyNumberFormat="1" applyFont="1" applyFill="1" applyBorder="1" applyAlignment="1">
      <alignment horizontal="center" vertical="center" wrapText="1"/>
      <protection/>
    </xf>
    <xf numFmtId="0" fontId="16" fillId="0" borderId="18" xfId="40" applyFont="1" applyBorder="1" applyAlignment="1">
      <alignment horizontal="center" vertical="center"/>
      <protection/>
    </xf>
    <xf numFmtId="0" fontId="16" fillId="0" borderId="21" xfId="40" applyFont="1" applyBorder="1" applyAlignment="1">
      <alignment horizontal="center" vertical="center"/>
      <protection/>
    </xf>
    <xf numFmtId="0" fontId="16" fillId="0" borderId="22" xfId="40" applyFont="1" applyBorder="1" applyAlignment="1">
      <alignment horizontal="center" vertical="center"/>
      <protection/>
    </xf>
    <xf numFmtId="0" fontId="14" fillId="2" borderId="9" xfId="69" applyNumberFormat="1" applyFont="1" applyFill="1" applyBorder="1" applyAlignment="1">
      <alignment horizontal="center" vertical="center"/>
      <protection/>
    </xf>
    <xf numFmtId="178" fontId="16" fillId="2" borderId="9" xfId="66" applyNumberFormat="1" applyFont="1" applyFill="1" applyBorder="1" applyAlignment="1">
      <alignment horizontal="center" vertical="center" wrapText="1"/>
      <protection/>
    </xf>
    <xf numFmtId="177" fontId="11" fillId="0" borderId="10" xfId="0" applyNumberFormat="1" applyFont="1" applyFill="1" applyBorder="1" applyAlignment="1">
      <alignment horizontal="center" vertical="center"/>
    </xf>
    <xf numFmtId="177" fontId="11" fillId="0" borderId="9" xfId="0" applyNumberFormat="1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/>
    </xf>
    <xf numFmtId="0" fontId="37" fillId="0" borderId="9" xfId="0" applyNumberFormat="1" applyFont="1" applyFill="1" applyBorder="1" applyAlignment="1">
      <alignment horizontal="center" vertical="center" wrapText="1"/>
    </xf>
    <xf numFmtId="177" fontId="11" fillId="0" borderId="13" xfId="0" applyNumberFormat="1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 wrapText="1"/>
    </xf>
    <xf numFmtId="177" fontId="11" fillId="0" borderId="20" xfId="0" applyNumberFormat="1" applyFont="1" applyFill="1" applyBorder="1" applyAlignment="1">
      <alignment horizontal="center" vertical="center"/>
    </xf>
    <xf numFmtId="0" fontId="15" fillId="0" borderId="17" xfId="72" applyFont="1" applyFill="1" applyBorder="1" applyAlignment="1">
      <alignment horizontal="center" vertical="center" wrapText="1"/>
      <protection/>
    </xf>
    <xf numFmtId="0" fontId="15" fillId="0" borderId="19" xfId="72" applyFont="1" applyFill="1" applyBorder="1" applyAlignment="1">
      <alignment horizontal="center" vertical="center" wrapText="1"/>
      <protection/>
    </xf>
    <xf numFmtId="0" fontId="15" fillId="0" borderId="23" xfId="72" applyFont="1" applyFill="1" applyBorder="1" applyAlignment="1">
      <alignment horizontal="center" vertical="center" wrapText="1"/>
      <protection/>
    </xf>
    <xf numFmtId="0" fontId="15" fillId="0" borderId="17" xfId="72" applyFont="1" applyFill="1" applyBorder="1" applyAlignment="1" applyProtection="1">
      <alignment horizontal="center" vertical="center" wrapText="1"/>
      <protection/>
    </xf>
    <xf numFmtId="0" fontId="15" fillId="2" borderId="9" xfId="0" applyFont="1" applyFill="1" applyBorder="1" applyAlignment="1">
      <alignment horizontal="center" vertical="center"/>
    </xf>
    <xf numFmtId="0" fontId="11" fillId="2" borderId="9" xfId="0" applyNumberFormat="1" applyFont="1" applyFill="1" applyBorder="1" applyAlignment="1">
      <alignment horizontal="center" vertical="center"/>
    </xf>
    <xf numFmtId="0" fontId="37" fillId="2" borderId="9" xfId="0" applyNumberFormat="1" applyFont="1" applyFill="1" applyBorder="1" applyAlignment="1">
      <alignment horizontal="center" vertical="center" wrapText="1"/>
    </xf>
    <xf numFmtId="0" fontId="15" fillId="0" borderId="23" xfId="72" applyFont="1" applyFill="1" applyBorder="1" applyAlignment="1" applyProtection="1">
      <alignment horizontal="center" vertical="center" wrapText="1"/>
      <protection/>
    </xf>
    <xf numFmtId="0" fontId="11" fillId="2" borderId="9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15" fillId="0" borderId="19" xfId="72" applyFont="1" applyFill="1" applyBorder="1" applyAlignment="1" applyProtection="1">
      <alignment horizontal="center" vertical="center" wrapText="1"/>
      <protection/>
    </xf>
    <xf numFmtId="0" fontId="15" fillId="0" borderId="9" xfId="69" applyFont="1" applyFill="1" applyBorder="1" applyAlignment="1">
      <alignment horizontal="center" vertical="center"/>
      <protection/>
    </xf>
    <xf numFmtId="0" fontId="15" fillId="0" borderId="9" xfId="69" applyNumberFormat="1" applyFont="1" applyFill="1" applyBorder="1" applyAlignment="1">
      <alignment horizontal="center" vertical="center"/>
      <protection/>
    </xf>
    <xf numFmtId="0" fontId="15" fillId="0" borderId="9" xfId="69" applyFont="1" applyFill="1" applyBorder="1" applyAlignment="1">
      <alignment horizontal="center" vertical="center" wrapText="1"/>
      <protection/>
    </xf>
    <xf numFmtId="0" fontId="12" fillId="2" borderId="10" xfId="40" applyFont="1" applyFill="1" applyBorder="1" applyAlignment="1">
      <alignment horizontal="center" vertical="center" wrapText="1"/>
      <protection/>
    </xf>
    <xf numFmtId="0" fontId="12" fillId="2" borderId="20" xfId="40" applyFont="1" applyFill="1" applyBorder="1" applyAlignment="1">
      <alignment horizontal="center" vertical="center" wrapText="1"/>
      <protection/>
    </xf>
    <xf numFmtId="0" fontId="11" fillId="19" borderId="9" xfId="40" applyNumberFormat="1" applyFont="1" applyFill="1" applyBorder="1" applyAlignment="1">
      <alignment horizontal="center" vertical="center"/>
      <protection/>
    </xf>
    <xf numFmtId="0" fontId="14" fillId="19" borderId="9" xfId="40" applyNumberFormat="1" applyFont="1" applyFill="1" applyBorder="1" applyAlignment="1">
      <alignment horizontal="center" vertical="center"/>
      <protection/>
    </xf>
    <xf numFmtId="0" fontId="17" fillId="2" borderId="0" xfId="40" applyFont="1" applyFill="1" applyBorder="1" applyAlignment="1">
      <alignment horizontal="center" vertical="center"/>
      <protection/>
    </xf>
    <xf numFmtId="0" fontId="11" fillId="2" borderId="24" xfId="40" applyFont="1" applyFill="1" applyBorder="1" applyAlignment="1">
      <alignment horizontal="right" vertical="center"/>
      <protection/>
    </xf>
    <xf numFmtId="0" fontId="12" fillId="2" borderId="9" xfId="40" applyFont="1" applyFill="1" applyBorder="1" applyAlignment="1">
      <alignment horizontal="center" vertical="center"/>
      <protection/>
    </xf>
    <xf numFmtId="0" fontId="12" fillId="2" borderId="13" xfId="40" applyFont="1" applyFill="1" applyBorder="1" applyAlignment="1">
      <alignment horizontal="center" vertical="center" wrapText="1"/>
      <protection/>
    </xf>
    <xf numFmtId="0" fontId="11" fillId="2" borderId="0" xfId="40" applyNumberFormat="1" applyFont="1" applyFill="1" applyAlignment="1">
      <alignment horizontal="center" vertical="center"/>
      <protection/>
    </xf>
    <xf numFmtId="0" fontId="18" fillId="0" borderId="0" xfId="40" applyFont="1">
      <alignment/>
      <protection/>
    </xf>
    <xf numFmtId="0" fontId="14" fillId="2" borderId="0" xfId="40" applyNumberFormat="1" applyFont="1" applyFill="1" applyAlignment="1">
      <alignment horizontal="center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_10灵地镇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常规 6 2" xfId="35"/>
    <cellStyle name="标题 1" xfId="36"/>
    <cellStyle name="标题 2" xfId="37"/>
    <cellStyle name="60% - 强调文字颜色 1" xfId="38"/>
    <cellStyle name="标题 3" xfId="39"/>
    <cellStyle name="常规_1龙津镇" xfId="40"/>
    <cellStyle name="60% - 强调文字颜色 4" xfId="41"/>
    <cellStyle name="输出" xfId="42"/>
    <cellStyle name="计算" xfId="43"/>
    <cellStyle name="常规_Sheet1 4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2" xfId="69"/>
    <cellStyle name="常规 3" xfId="70"/>
    <cellStyle name="常规 7" xfId="71"/>
    <cellStyle name="常规_Sheet1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61"/>
  <sheetViews>
    <sheetView tabSelected="1" workbookViewId="0" topLeftCell="A1">
      <pane xSplit="20" ySplit="6" topLeftCell="U39" activePane="bottomRight" state="frozen"/>
      <selection pane="bottomRight" activeCell="G7" sqref="G7"/>
    </sheetView>
  </sheetViews>
  <sheetFormatPr defaultColWidth="9.00390625" defaultRowHeight="14.25"/>
  <cols>
    <col min="1" max="1" width="3.25390625" style="9" customWidth="1"/>
    <col min="2" max="2" width="8.25390625" style="9" customWidth="1"/>
    <col min="3" max="3" width="6.50390625" style="9" customWidth="1"/>
    <col min="4" max="4" width="7.375" style="9" customWidth="1"/>
    <col min="5" max="5" width="7.00390625" style="9" customWidth="1"/>
    <col min="6" max="6" width="38.125" style="9" customWidth="1"/>
    <col min="7" max="7" width="10.875" style="9" customWidth="1"/>
    <col min="8" max="8" width="4.50390625" style="9" customWidth="1"/>
    <col min="9" max="9" width="4.875" style="9" customWidth="1"/>
    <col min="10" max="10" width="5.375" style="9" customWidth="1"/>
    <col min="11" max="11" width="5.125" style="9" customWidth="1"/>
    <col min="12" max="12" width="4.375" style="9" customWidth="1"/>
    <col min="13" max="13" width="4.75390625" style="9" customWidth="1"/>
    <col min="14" max="14" width="9.125" style="9" customWidth="1"/>
    <col min="15" max="15" width="9.00390625" style="9" customWidth="1"/>
    <col min="16" max="16" width="5.00390625" style="9" customWidth="1"/>
    <col min="17" max="17" width="8.625" style="9" customWidth="1"/>
    <col min="18" max="19" width="8.50390625" style="9" customWidth="1"/>
    <col min="20" max="20" width="4.625" style="9" customWidth="1"/>
    <col min="21" max="21" width="8.75390625" style="9" customWidth="1"/>
    <col min="22" max="253" width="9.00390625" style="9" customWidth="1"/>
  </cols>
  <sheetData>
    <row r="1" spans="1:21" ht="18.7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25.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84"/>
    </row>
    <row r="3" spans="1:21" ht="14.25">
      <c r="A3" s="13" t="s">
        <v>2</v>
      </c>
      <c r="B3" s="13"/>
      <c r="C3" s="13"/>
      <c r="D3" s="13"/>
      <c r="E3" s="13"/>
      <c r="F3" s="14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85" t="s">
        <v>3</v>
      </c>
      <c r="S3" s="85"/>
      <c r="T3" s="85"/>
      <c r="U3" s="85"/>
    </row>
    <row r="4" spans="1:21" ht="18" customHeight="1">
      <c r="A4" s="15" t="s">
        <v>4</v>
      </c>
      <c r="B4" s="16" t="s">
        <v>5</v>
      </c>
      <c r="C4" s="17"/>
      <c r="D4" s="16" t="s">
        <v>6</v>
      </c>
      <c r="E4" s="17"/>
      <c r="F4" s="18" t="s">
        <v>7</v>
      </c>
      <c r="G4" s="18" t="s">
        <v>8</v>
      </c>
      <c r="H4" s="18" t="s">
        <v>9</v>
      </c>
      <c r="I4" s="18"/>
      <c r="J4" s="18"/>
      <c r="K4" s="18"/>
      <c r="L4" s="18"/>
      <c r="M4" s="18"/>
      <c r="N4" s="18" t="s">
        <v>10</v>
      </c>
      <c r="O4" s="18"/>
      <c r="P4" s="18"/>
      <c r="Q4" s="18"/>
      <c r="R4" s="80" t="s">
        <v>11</v>
      </c>
      <c r="S4" s="80" t="s">
        <v>12</v>
      </c>
      <c r="T4" s="80" t="s">
        <v>13</v>
      </c>
      <c r="U4" s="80" t="s">
        <v>14</v>
      </c>
    </row>
    <row r="5" spans="1:21" ht="14.25">
      <c r="A5" s="19"/>
      <c r="B5" s="20"/>
      <c r="C5" s="21"/>
      <c r="D5" s="20"/>
      <c r="E5" s="21"/>
      <c r="F5" s="18"/>
      <c r="G5" s="18"/>
      <c r="H5" s="18" t="s">
        <v>15</v>
      </c>
      <c r="I5" s="18" t="s">
        <v>16</v>
      </c>
      <c r="J5" s="18"/>
      <c r="K5" s="18" t="s">
        <v>17</v>
      </c>
      <c r="L5" s="18"/>
      <c r="M5" s="18"/>
      <c r="N5" s="18" t="s">
        <v>18</v>
      </c>
      <c r="O5" s="18" t="s">
        <v>19</v>
      </c>
      <c r="P5" s="80" t="s">
        <v>20</v>
      </c>
      <c r="Q5" s="86" t="s">
        <v>21</v>
      </c>
      <c r="R5" s="87"/>
      <c r="S5" s="87"/>
      <c r="T5" s="87"/>
      <c r="U5" s="87"/>
    </row>
    <row r="6" spans="1:21" ht="27">
      <c r="A6" s="22"/>
      <c r="B6" s="23" t="s">
        <v>22</v>
      </c>
      <c r="C6" s="24" t="s">
        <v>23</v>
      </c>
      <c r="D6" s="25" t="s">
        <v>24</v>
      </c>
      <c r="E6" s="26" t="s">
        <v>25</v>
      </c>
      <c r="F6" s="18"/>
      <c r="G6" s="18"/>
      <c r="H6" s="18"/>
      <c r="I6" s="18" t="s">
        <v>26</v>
      </c>
      <c r="J6" s="18" t="s">
        <v>27</v>
      </c>
      <c r="K6" s="18" t="s">
        <v>26</v>
      </c>
      <c r="L6" s="18" t="s">
        <v>28</v>
      </c>
      <c r="M6" s="18" t="s">
        <v>29</v>
      </c>
      <c r="N6" s="18"/>
      <c r="O6" s="18"/>
      <c r="P6" s="81"/>
      <c r="Q6" s="86"/>
      <c r="R6" s="81"/>
      <c r="S6" s="81"/>
      <c r="T6" s="81"/>
      <c r="U6" s="81"/>
    </row>
    <row r="7" spans="1:21" ht="49.5" customHeight="1">
      <c r="A7" s="27" t="s">
        <v>30</v>
      </c>
      <c r="B7" s="27"/>
      <c r="C7" s="27"/>
      <c r="D7" s="28">
        <f>D12+D17+D20+D25+D31+D34+D37+D41+D44+D49+D53+D58+D61</f>
        <v>51028</v>
      </c>
      <c r="E7" s="28">
        <f>E12+E17+E20+E25+E31+E34+E37+E41+E44+E49+E53+E58+E61</f>
        <v>31081</v>
      </c>
      <c r="F7" s="29"/>
      <c r="G7" s="29">
        <f>G12+G17+G20+G25+G31+G34+G37+G41+G44+G49+G53+G58+G61</f>
        <v>11298460</v>
      </c>
      <c r="H7" s="29"/>
      <c r="I7" s="29"/>
      <c r="J7" s="29"/>
      <c r="K7" s="29"/>
      <c r="L7" s="29"/>
      <c r="M7" s="29"/>
      <c r="N7" s="29">
        <f>N12+N17+N20+N25+N31+N34+N37+N41+N44+N49+N53+N58+N61</f>
        <v>7400000</v>
      </c>
      <c r="O7" s="29">
        <f>O12+O17+O20+O25+O31+O34+O37+O41+O44+O49+O53+O58+O61</f>
        <v>1500000</v>
      </c>
      <c r="P7" s="29"/>
      <c r="Q7" s="29">
        <f>Q12+Q17+Q20+Q25+Q31+Q34+Q37+Q41+Q44+Q49+Q53+Q58+Q61</f>
        <v>5900000</v>
      </c>
      <c r="R7" s="29">
        <f>R12+R17+R20+R25+R31+R34+R37+R41+R44+R49+R53+R58+R61</f>
        <v>216500</v>
      </c>
      <c r="S7" s="29">
        <f>S12+S17+S20+S25+S31+S34+S37+S41+S44+S49+S53+S58+S61</f>
        <v>1141960</v>
      </c>
      <c r="T7" s="29"/>
      <c r="U7" s="29">
        <f>U12+U17+U20+U25+U31+U34+U37+U41+U44+U49+U53+U58+U61</f>
        <v>2540000</v>
      </c>
    </row>
    <row r="8" spans="1:21" ht="49.5" customHeight="1">
      <c r="A8" s="30">
        <v>1</v>
      </c>
      <c r="B8" s="31" t="s">
        <v>31</v>
      </c>
      <c r="C8" s="32" t="s">
        <v>32</v>
      </c>
      <c r="D8" s="33">
        <v>654</v>
      </c>
      <c r="E8" s="33">
        <v>431</v>
      </c>
      <c r="F8" s="32" t="s">
        <v>33</v>
      </c>
      <c r="G8" s="34">
        <f>N8+R8+S8+T8+U8</f>
        <v>1300000</v>
      </c>
      <c r="H8" s="34"/>
      <c r="I8" s="34"/>
      <c r="J8" s="34"/>
      <c r="K8" s="34"/>
      <c r="L8" s="34"/>
      <c r="M8" s="34"/>
      <c r="N8" s="82">
        <v>300000</v>
      </c>
      <c r="O8" s="82">
        <v>80000</v>
      </c>
      <c r="P8" s="82"/>
      <c r="Q8" s="82">
        <v>220000</v>
      </c>
      <c r="R8" s="34"/>
      <c r="S8" s="34">
        <v>100000</v>
      </c>
      <c r="T8" s="34"/>
      <c r="U8" s="34">
        <v>900000</v>
      </c>
    </row>
    <row r="9" spans="1:21" ht="49.5" customHeight="1">
      <c r="A9" s="30">
        <v>2</v>
      </c>
      <c r="B9" s="35"/>
      <c r="C9" s="36" t="s">
        <v>34</v>
      </c>
      <c r="D9" s="37">
        <v>924</v>
      </c>
      <c r="E9" s="37">
        <v>574</v>
      </c>
      <c r="F9" s="36" t="s">
        <v>35</v>
      </c>
      <c r="G9" s="34">
        <f>N9+R9+S9+T9+U9</f>
        <v>160000</v>
      </c>
      <c r="H9" s="34"/>
      <c r="I9" s="34"/>
      <c r="J9" s="34"/>
      <c r="K9" s="34"/>
      <c r="L9" s="34"/>
      <c r="M9" s="34"/>
      <c r="N9" s="82">
        <v>150000</v>
      </c>
      <c r="O9" s="82">
        <v>30000</v>
      </c>
      <c r="P9" s="82"/>
      <c r="Q9" s="82">
        <v>120000</v>
      </c>
      <c r="R9" s="34"/>
      <c r="S9" s="34">
        <v>10000</v>
      </c>
      <c r="T9" s="34"/>
      <c r="U9" s="34"/>
    </row>
    <row r="10" spans="1:21" ht="49.5" customHeight="1">
      <c r="A10" s="30">
        <v>3</v>
      </c>
      <c r="B10" s="35"/>
      <c r="C10" s="38" t="s">
        <v>36</v>
      </c>
      <c r="D10" s="39">
        <v>1129</v>
      </c>
      <c r="E10" s="39">
        <v>678</v>
      </c>
      <c r="F10" s="36" t="s">
        <v>37</v>
      </c>
      <c r="G10" s="34">
        <f>N10+R10+S10+T10+U10</f>
        <v>169000</v>
      </c>
      <c r="H10" s="34"/>
      <c r="I10" s="34"/>
      <c r="J10" s="34"/>
      <c r="K10" s="34"/>
      <c r="L10" s="34"/>
      <c r="M10" s="34"/>
      <c r="N10" s="82">
        <v>100000</v>
      </c>
      <c r="O10" s="82">
        <v>20000</v>
      </c>
      <c r="P10" s="82"/>
      <c r="Q10" s="82">
        <v>80000</v>
      </c>
      <c r="R10" s="34"/>
      <c r="S10" s="34">
        <v>69000</v>
      </c>
      <c r="T10" s="88"/>
      <c r="U10" s="34"/>
    </row>
    <row r="11" spans="1:21" ht="49.5" customHeight="1">
      <c r="A11" s="30">
        <v>4</v>
      </c>
      <c r="B11" s="40"/>
      <c r="C11" s="41" t="s">
        <v>38</v>
      </c>
      <c r="D11" s="42">
        <v>1330</v>
      </c>
      <c r="E11" s="42">
        <v>1086</v>
      </c>
      <c r="F11" s="41" t="s">
        <v>39</v>
      </c>
      <c r="G11" s="34">
        <f>N11+R11+S11+T11+U11</f>
        <v>497960</v>
      </c>
      <c r="H11" s="34"/>
      <c r="I11" s="34"/>
      <c r="J11" s="34"/>
      <c r="K11" s="34"/>
      <c r="L11" s="34"/>
      <c r="M11" s="34"/>
      <c r="N11" s="82">
        <v>100000</v>
      </c>
      <c r="O11" s="82">
        <v>20000</v>
      </c>
      <c r="P11" s="82"/>
      <c r="Q11" s="82">
        <v>80000</v>
      </c>
      <c r="R11" s="34"/>
      <c r="S11" s="34">
        <v>97960</v>
      </c>
      <c r="T11" s="88"/>
      <c r="U11" s="34">
        <v>300000</v>
      </c>
    </row>
    <row r="12" spans="1:21" ht="49.5" customHeight="1">
      <c r="A12" s="43" t="s">
        <v>18</v>
      </c>
      <c r="B12" s="44"/>
      <c r="C12" s="45"/>
      <c r="D12" s="28">
        <f>SUM(D8:D11)</f>
        <v>4037</v>
      </c>
      <c r="E12" s="28">
        <f>SUM(E8:E11)</f>
        <v>2769</v>
      </c>
      <c r="F12" s="46"/>
      <c r="G12" s="28">
        <f>SUM(G8:G11)</f>
        <v>2126960</v>
      </c>
      <c r="H12" s="28"/>
      <c r="I12" s="28"/>
      <c r="J12" s="28"/>
      <c r="K12" s="28"/>
      <c r="L12" s="28"/>
      <c r="M12" s="28"/>
      <c r="N12" s="83">
        <f>SUM(N8:N11)</f>
        <v>650000</v>
      </c>
      <c r="O12" s="83">
        <f>SUM(O8:O11)</f>
        <v>150000</v>
      </c>
      <c r="P12" s="83"/>
      <c r="Q12" s="83">
        <f>SUM(Q8:Q11)</f>
        <v>500000</v>
      </c>
      <c r="R12" s="28"/>
      <c r="S12" s="28">
        <f>SUM(S8:S11)</f>
        <v>276960</v>
      </c>
      <c r="T12" s="28"/>
      <c r="U12" s="28">
        <f>SUM(U8:U11)</f>
        <v>1200000</v>
      </c>
    </row>
    <row r="13" spans="1:21" ht="49.5" customHeight="1">
      <c r="A13" s="30">
        <v>1</v>
      </c>
      <c r="B13" s="31" t="s">
        <v>40</v>
      </c>
      <c r="C13" s="47" t="s">
        <v>41</v>
      </c>
      <c r="D13" s="34">
        <v>1112</v>
      </c>
      <c r="E13" s="34">
        <v>728</v>
      </c>
      <c r="F13" s="48" t="s">
        <v>42</v>
      </c>
      <c r="G13" s="34">
        <f>N13+R13+S13+T13+U13</f>
        <v>382000</v>
      </c>
      <c r="H13" s="34"/>
      <c r="I13" s="34"/>
      <c r="J13" s="34"/>
      <c r="K13" s="34"/>
      <c r="L13" s="34"/>
      <c r="M13" s="34"/>
      <c r="N13" s="82">
        <v>300000</v>
      </c>
      <c r="O13" s="82">
        <v>60000</v>
      </c>
      <c r="P13" s="82"/>
      <c r="Q13" s="82">
        <v>240000</v>
      </c>
      <c r="R13" s="34"/>
      <c r="S13" s="34">
        <v>82000</v>
      </c>
      <c r="T13" s="34"/>
      <c r="U13" s="34"/>
    </row>
    <row r="14" spans="1:21" ht="49.5" customHeight="1">
      <c r="A14" s="30">
        <v>2</v>
      </c>
      <c r="B14" s="35"/>
      <c r="C14" s="49" t="s">
        <v>43</v>
      </c>
      <c r="D14" s="34">
        <v>1092</v>
      </c>
      <c r="E14" s="34">
        <v>326</v>
      </c>
      <c r="F14" s="50" t="s">
        <v>44</v>
      </c>
      <c r="G14" s="34">
        <f>N14+R14+S14+T14+U14</f>
        <v>130000</v>
      </c>
      <c r="H14" s="34"/>
      <c r="I14" s="34"/>
      <c r="J14" s="34"/>
      <c r="K14" s="34"/>
      <c r="L14" s="34"/>
      <c r="M14" s="34"/>
      <c r="N14" s="82">
        <v>100000</v>
      </c>
      <c r="O14" s="82">
        <v>20000</v>
      </c>
      <c r="P14" s="82"/>
      <c r="Q14" s="82">
        <v>80000</v>
      </c>
      <c r="R14" s="34"/>
      <c r="S14" s="34">
        <v>30000</v>
      </c>
      <c r="T14" s="34"/>
      <c r="U14" s="34"/>
    </row>
    <row r="15" spans="1:21" ht="49.5" customHeight="1">
      <c r="A15" s="30">
        <v>3</v>
      </c>
      <c r="B15" s="35"/>
      <c r="C15" s="49" t="s">
        <v>45</v>
      </c>
      <c r="D15" s="34">
        <v>1850</v>
      </c>
      <c r="E15" s="34">
        <v>850</v>
      </c>
      <c r="F15" s="50" t="s">
        <v>46</v>
      </c>
      <c r="G15" s="34">
        <f>N15+R15+S15+T15+U15</f>
        <v>120000</v>
      </c>
      <c r="H15" s="34"/>
      <c r="I15" s="34"/>
      <c r="J15" s="34"/>
      <c r="K15" s="34"/>
      <c r="L15" s="34"/>
      <c r="M15" s="34"/>
      <c r="N15" s="82">
        <v>100000</v>
      </c>
      <c r="O15" s="82">
        <v>20000</v>
      </c>
      <c r="P15" s="82"/>
      <c r="Q15" s="82">
        <v>80000</v>
      </c>
      <c r="R15" s="34"/>
      <c r="S15" s="34">
        <v>20000</v>
      </c>
      <c r="T15" s="34"/>
      <c r="U15" s="34"/>
    </row>
    <row r="16" spans="1:21" ht="49.5" customHeight="1">
      <c r="A16" s="30">
        <v>4</v>
      </c>
      <c r="B16" s="40"/>
      <c r="C16" s="51" t="s">
        <v>47</v>
      </c>
      <c r="D16" s="52">
        <v>1768</v>
      </c>
      <c r="E16" s="52">
        <v>579</v>
      </c>
      <c r="F16" s="53" t="s">
        <v>48</v>
      </c>
      <c r="G16" s="34">
        <f>N16+R16+S16+T16+U16</f>
        <v>135000</v>
      </c>
      <c r="H16" s="34"/>
      <c r="I16" s="34"/>
      <c r="J16" s="34"/>
      <c r="K16" s="34"/>
      <c r="L16" s="34"/>
      <c r="M16" s="34"/>
      <c r="N16" s="82">
        <v>100000</v>
      </c>
      <c r="O16" s="82">
        <v>20000</v>
      </c>
      <c r="P16" s="82"/>
      <c r="Q16" s="82">
        <v>80000</v>
      </c>
      <c r="R16" s="34"/>
      <c r="S16" s="34">
        <v>35000</v>
      </c>
      <c r="T16" s="34"/>
      <c r="U16" s="50"/>
    </row>
    <row r="17" spans="1:21" ht="49.5" customHeight="1">
      <c r="A17" s="54" t="s">
        <v>18</v>
      </c>
      <c r="B17" s="55"/>
      <c r="C17" s="56"/>
      <c r="D17" s="57">
        <f>SUM(D13:D16)</f>
        <v>5822</v>
      </c>
      <c r="E17" s="57">
        <f>SUM(E13:E16)</f>
        <v>2483</v>
      </c>
      <c r="F17" s="58"/>
      <c r="G17" s="28">
        <f>SUM(G13:G16)</f>
        <v>767000</v>
      </c>
      <c r="H17" s="28"/>
      <c r="I17" s="28"/>
      <c r="J17" s="28"/>
      <c r="K17" s="28"/>
      <c r="L17" s="28"/>
      <c r="M17" s="28"/>
      <c r="N17" s="83">
        <f>SUM(N13:N16)</f>
        <v>600000</v>
      </c>
      <c r="O17" s="83">
        <f>SUM(O13:O16)</f>
        <v>120000</v>
      </c>
      <c r="P17" s="83"/>
      <c r="Q17" s="83">
        <f>SUM(Q13:Q16)</f>
        <v>480000</v>
      </c>
      <c r="R17" s="28"/>
      <c r="S17" s="28">
        <f>SUM(S13:S16)</f>
        <v>167000</v>
      </c>
      <c r="T17" s="28"/>
      <c r="U17" s="46"/>
    </row>
    <row r="18" spans="1:255" s="9" customFormat="1" ht="49.5" customHeight="1">
      <c r="A18" s="30">
        <v>1</v>
      </c>
      <c r="B18" s="31" t="s">
        <v>49</v>
      </c>
      <c r="C18" s="51" t="s">
        <v>50</v>
      </c>
      <c r="D18" s="52">
        <v>956</v>
      </c>
      <c r="E18" s="52">
        <v>609</v>
      </c>
      <c r="F18" s="53" t="s">
        <v>51</v>
      </c>
      <c r="G18" s="34">
        <f>N18+R18+S18+T18+U18</f>
        <v>700000</v>
      </c>
      <c r="H18" s="34"/>
      <c r="I18" s="34"/>
      <c r="J18" s="34"/>
      <c r="K18" s="34"/>
      <c r="L18" s="34"/>
      <c r="M18" s="34"/>
      <c r="N18" s="82">
        <v>300000</v>
      </c>
      <c r="O18" s="82">
        <v>60000</v>
      </c>
      <c r="P18" s="82"/>
      <c r="Q18" s="82">
        <v>240000</v>
      </c>
      <c r="R18" s="34">
        <v>100000</v>
      </c>
      <c r="S18" s="34">
        <v>300000</v>
      </c>
      <c r="T18" s="34"/>
      <c r="U18" s="50"/>
      <c r="IT18"/>
      <c r="IU18"/>
    </row>
    <row r="19" spans="1:21" ht="49.5" customHeight="1">
      <c r="A19" s="30">
        <v>2</v>
      </c>
      <c r="B19" s="40"/>
      <c r="C19" s="51" t="s">
        <v>52</v>
      </c>
      <c r="D19" s="52">
        <v>1281</v>
      </c>
      <c r="E19" s="52">
        <v>978</v>
      </c>
      <c r="F19" s="53" t="s">
        <v>53</v>
      </c>
      <c r="G19" s="34">
        <f>N19+R19+S19+T19+U19</f>
        <v>210000</v>
      </c>
      <c r="H19" s="34"/>
      <c r="I19" s="34"/>
      <c r="J19" s="34"/>
      <c r="K19" s="34"/>
      <c r="L19" s="34"/>
      <c r="M19" s="34"/>
      <c r="N19" s="82">
        <v>150000</v>
      </c>
      <c r="O19" s="82">
        <v>30000</v>
      </c>
      <c r="P19" s="82"/>
      <c r="Q19" s="82">
        <v>120000</v>
      </c>
      <c r="R19" s="34"/>
      <c r="S19" s="34">
        <v>60000</v>
      </c>
      <c r="T19" s="34"/>
      <c r="U19" s="50"/>
    </row>
    <row r="20" spans="1:21" ht="49.5" customHeight="1">
      <c r="A20" s="54" t="s">
        <v>18</v>
      </c>
      <c r="B20" s="55"/>
      <c r="C20" s="56"/>
      <c r="D20" s="57">
        <f>SUM(D18:D19)</f>
        <v>2237</v>
      </c>
      <c r="E20" s="57">
        <f>SUM(E18:E19)</f>
        <v>1587</v>
      </c>
      <c r="F20" s="58"/>
      <c r="G20" s="28">
        <f>SUM(G18:G19)</f>
        <v>910000</v>
      </c>
      <c r="H20" s="28"/>
      <c r="I20" s="28"/>
      <c r="J20" s="28"/>
      <c r="K20" s="28"/>
      <c r="L20" s="28"/>
      <c r="M20" s="28"/>
      <c r="N20" s="83">
        <f>SUM(N18:N19)</f>
        <v>450000</v>
      </c>
      <c r="O20" s="83">
        <f>SUM(O18:O19)</f>
        <v>90000</v>
      </c>
      <c r="P20" s="83"/>
      <c r="Q20" s="83">
        <f>SUM(Q18:Q19)</f>
        <v>360000</v>
      </c>
      <c r="R20" s="28">
        <f>SUM(R18:R19)</f>
        <v>100000</v>
      </c>
      <c r="S20" s="28">
        <f>SUM(S18:S19)</f>
        <v>360000</v>
      </c>
      <c r="T20" s="28"/>
      <c r="U20" s="46"/>
    </row>
    <row r="21" spans="1:21" ht="49.5" customHeight="1">
      <c r="A21" s="30">
        <v>1</v>
      </c>
      <c r="B21" s="31" t="s">
        <v>54</v>
      </c>
      <c r="C21" s="47" t="s">
        <v>55</v>
      </c>
      <c r="D21" s="34">
        <v>736</v>
      </c>
      <c r="E21" s="34">
        <v>465</v>
      </c>
      <c r="F21" s="48" t="s">
        <v>56</v>
      </c>
      <c r="G21" s="34">
        <f>N21+R21+S21+T21+U21</f>
        <v>600000</v>
      </c>
      <c r="H21" s="34"/>
      <c r="I21" s="34"/>
      <c r="J21" s="34"/>
      <c r="K21" s="34"/>
      <c r="L21" s="34"/>
      <c r="M21" s="34"/>
      <c r="N21" s="82">
        <v>300000</v>
      </c>
      <c r="O21" s="82">
        <v>60000</v>
      </c>
      <c r="P21" s="82"/>
      <c r="Q21" s="82">
        <v>240000</v>
      </c>
      <c r="R21" s="34"/>
      <c r="S21" s="34"/>
      <c r="T21" s="34"/>
      <c r="U21" s="34">
        <v>300000</v>
      </c>
    </row>
    <row r="22" spans="1:24" ht="49.5" customHeight="1">
      <c r="A22" s="30">
        <v>2</v>
      </c>
      <c r="B22" s="35"/>
      <c r="C22" s="47" t="s">
        <v>57</v>
      </c>
      <c r="D22" s="34">
        <v>596</v>
      </c>
      <c r="E22" s="34">
        <v>345</v>
      </c>
      <c r="F22" s="50" t="s">
        <v>58</v>
      </c>
      <c r="G22" s="34">
        <f>N22+R22+S22+T22+U22</f>
        <v>100000</v>
      </c>
      <c r="H22" s="34"/>
      <c r="I22" s="34"/>
      <c r="J22" s="34"/>
      <c r="K22" s="34"/>
      <c r="L22" s="34"/>
      <c r="M22" s="34"/>
      <c r="N22" s="82">
        <v>100000</v>
      </c>
      <c r="O22" s="82">
        <v>20000</v>
      </c>
      <c r="P22" s="82"/>
      <c r="Q22" s="82">
        <v>80000</v>
      </c>
      <c r="R22" s="28"/>
      <c r="S22" s="28"/>
      <c r="T22" s="28"/>
      <c r="U22" s="28"/>
      <c r="X22" s="89"/>
    </row>
    <row r="23" spans="1:21" ht="49.5" customHeight="1">
      <c r="A23" s="30">
        <v>3</v>
      </c>
      <c r="B23" s="35"/>
      <c r="C23" s="47" t="s">
        <v>59</v>
      </c>
      <c r="D23" s="34">
        <v>786</v>
      </c>
      <c r="E23" s="34">
        <v>372</v>
      </c>
      <c r="F23" s="50" t="s">
        <v>60</v>
      </c>
      <c r="G23" s="34">
        <f>N23+R23+S23+T23+U23</f>
        <v>100000</v>
      </c>
      <c r="H23" s="34"/>
      <c r="I23" s="34"/>
      <c r="J23" s="34"/>
      <c r="K23" s="34"/>
      <c r="L23" s="34"/>
      <c r="M23" s="34"/>
      <c r="N23" s="82">
        <v>100000</v>
      </c>
      <c r="O23" s="82">
        <v>20000</v>
      </c>
      <c r="P23" s="82"/>
      <c r="Q23" s="82">
        <v>80000</v>
      </c>
      <c r="R23" s="28"/>
      <c r="S23" s="28"/>
      <c r="T23" s="90"/>
      <c r="U23" s="28"/>
    </row>
    <row r="24" spans="1:21" ht="49.5" customHeight="1">
      <c r="A24" s="30">
        <v>4</v>
      </c>
      <c r="B24" s="40"/>
      <c r="C24" s="49" t="s">
        <v>61</v>
      </c>
      <c r="D24" s="34">
        <v>783</v>
      </c>
      <c r="E24" s="34">
        <v>365</v>
      </c>
      <c r="F24" s="50" t="s">
        <v>62</v>
      </c>
      <c r="G24" s="34">
        <f>N24+R24+S24+T24+U24</f>
        <v>100000</v>
      </c>
      <c r="H24" s="34"/>
      <c r="I24" s="34"/>
      <c r="J24" s="34"/>
      <c r="K24" s="34"/>
      <c r="L24" s="34"/>
      <c r="M24" s="34"/>
      <c r="N24" s="82">
        <v>100000</v>
      </c>
      <c r="O24" s="82">
        <v>20000</v>
      </c>
      <c r="P24" s="82"/>
      <c r="Q24" s="82">
        <v>80000</v>
      </c>
      <c r="R24" s="34"/>
      <c r="S24" s="34"/>
      <c r="T24" s="88"/>
      <c r="U24" s="34"/>
    </row>
    <row r="25" spans="1:21" ht="49.5" customHeight="1">
      <c r="A25" s="43" t="s">
        <v>18</v>
      </c>
      <c r="B25" s="44"/>
      <c r="C25" s="45"/>
      <c r="D25" s="28">
        <f>SUM(D21:D24)</f>
        <v>2901</v>
      </c>
      <c r="E25" s="28">
        <f>SUM(E21:E24)</f>
        <v>1547</v>
      </c>
      <c r="F25" s="46"/>
      <c r="G25" s="28">
        <f>SUM(G21:G24)</f>
        <v>900000</v>
      </c>
      <c r="H25" s="28"/>
      <c r="I25" s="28"/>
      <c r="J25" s="28"/>
      <c r="K25" s="28"/>
      <c r="L25" s="28"/>
      <c r="M25" s="28"/>
      <c r="N25" s="83">
        <f>SUM(N21:N24)</f>
        <v>600000</v>
      </c>
      <c r="O25" s="83">
        <f>SUM(O21:O24)</f>
        <v>120000</v>
      </c>
      <c r="P25" s="83"/>
      <c r="Q25" s="83">
        <f>SUM(Q21:Q24)</f>
        <v>480000</v>
      </c>
      <c r="R25" s="34"/>
      <c r="S25" s="34"/>
      <c r="T25" s="34"/>
      <c r="U25" s="28">
        <f>SUM(U21:U24)</f>
        <v>300000</v>
      </c>
    </row>
    <row r="26" spans="1:21" ht="63" customHeight="1">
      <c r="A26" s="30">
        <v>1</v>
      </c>
      <c r="B26" s="59" t="s">
        <v>63</v>
      </c>
      <c r="C26" s="60" t="s">
        <v>64</v>
      </c>
      <c r="D26" s="61">
        <v>3205</v>
      </c>
      <c r="E26" s="61">
        <v>1882</v>
      </c>
      <c r="F26" s="62" t="s">
        <v>65</v>
      </c>
      <c r="G26" s="34">
        <f>N26+R26+S26+T26+U26</f>
        <v>330000</v>
      </c>
      <c r="H26" s="34"/>
      <c r="I26" s="34"/>
      <c r="J26" s="34"/>
      <c r="K26" s="34"/>
      <c r="L26" s="34"/>
      <c r="M26" s="34"/>
      <c r="N26" s="82">
        <v>300000</v>
      </c>
      <c r="O26" s="82">
        <v>60000</v>
      </c>
      <c r="P26" s="82"/>
      <c r="Q26" s="82">
        <v>240000</v>
      </c>
      <c r="R26" s="34"/>
      <c r="S26" s="34">
        <v>30000</v>
      </c>
      <c r="T26" s="34"/>
      <c r="U26" s="34"/>
    </row>
    <row r="27" spans="1:21" ht="49.5" customHeight="1">
      <c r="A27" s="30">
        <v>2</v>
      </c>
      <c r="B27" s="63"/>
      <c r="C27" s="38" t="s">
        <v>66</v>
      </c>
      <c r="D27" s="61">
        <v>1162</v>
      </c>
      <c r="E27" s="61">
        <v>625</v>
      </c>
      <c r="F27" s="64" t="s">
        <v>67</v>
      </c>
      <c r="G27" s="34">
        <f>N27+R27+S27+T27+U27</f>
        <v>104000</v>
      </c>
      <c r="H27" s="34"/>
      <c r="I27" s="34"/>
      <c r="J27" s="34"/>
      <c r="K27" s="34"/>
      <c r="L27" s="34"/>
      <c r="M27" s="34"/>
      <c r="N27" s="82">
        <v>100000</v>
      </c>
      <c r="O27" s="82">
        <v>20000</v>
      </c>
      <c r="P27" s="82"/>
      <c r="Q27" s="82">
        <v>80000</v>
      </c>
      <c r="R27" s="34"/>
      <c r="S27" s="34">
        <v>4000</v>
      </c>
      <c r="T27" s="34"/>
      <c r="U27" s="34"/>
    </row>
    <row r="28" spans="1:21" ht="49.5" customHeight="1">
      <c r="A28" s="30">
        <v>3</v>
      </c>
      <c r="B28" s="63"/>
      <c r="C28" s="38" t="s">
        <v>68</v>
      </c>
      <c r="D28" s="61">
        <v>815</v>
      </c>
      <c r="E28" s="61">
        <v>586</v>
      </c>
      <c r="F28" s="64" t="s">
        <v>69</v>
      </c>
      <c r="G28" s="34">
        <f>N28+R28+S28+T28+U28</f>
        <v>150000</v>
      </c>
      <c r="H28" s="34"/>
      <c r="I28" s="34"/>
      <c r="J28" s="34"/>
      <c r="K28" s="34"/>
      <c r="L28" s="34"/>
      <c r="M28" s="34"/>
      <c r="N28" s="82">
        <v>100000</v>
      </c>
      <c r="O28" s="82">
        <v>20000</v>
      </c>
      <c r="P28" s="82"/>
      <c r="Q28" s="82">
        <v>80000</v>
      </c>
      <c r="R28" s="34"/>
      <c r="S28" s="34">
        <v>50000</v>
      </c>
      <c r="T28" s="34"/>
      <c r="U28" s="34"/>
    </row>
    <row r="29" spans="1:21" ht="49.5" customHeight="1">
      <c r="A29" s="30">
        <v>4</v>
      </c>
      <c r="B29" s="63"/>
      <c r="C29" s="38" t="s">
        <v>70</v>
      </c>
      <c r="D29" s="61">
        <v>1285</v>
      </c>
      <c r="E29" s="61">
        <v>850</v>
      </c>
      <c r="F29" s="64" t="s">
        <v>71</v>
      </c>
      <c r="G29" s="34">
        <f>N29+R29+S29+T29+U29</f>
        <v>100000</v>
      </c>
      <c r="H29" s="34"/>
      <c r="I29" s="34"/>
      <c r="J29" s="34"/>
      <c r="K29" s="34"/>
      <c r="L29" s="34"/>
      <c r="M29" s="34"/>
      <c r="N29" s="82">
        <v>100000</v>
      </c>
      <c r="O29" s="82">
        <v>20000</v>
      </c>
      <c r="P29" s="82"/>
      <c r="Q29" s="82">
        <v>80000</v>
      </c>
      <c r="R29" s="34"/>
      <c r="S29" s="34"/>
      <c r="T29" s="34"/>
      <c r="U29" s="34"/>
    </row>
    <row r="30" spans="1:21" ht="49.5" customHeight="1">
      <c r="A30" s="30">
        <v>5</v>
      </c>
      <c r="B30" s="65"/>
      <c r="C30" s="38" t="s">
        <v>72</v>
      </c>
      <c r="D30" s="61">
        <v>1130</v>
      </c>
      <c r="E30" s="61">
        <v>685</v>
      </c>
      <c r="F30" s="64" t="s">
        <v>73</v>
      </c>
      <c r="G30" s="34">
        <f>N30+R30+S30+T30+U30</f>
        <v>105000</v>
      </c>
      <c r="H30" s="34"/>
      <c r="I30" s="34"/>
      <c r="J30" s="34"/>
      <c r="K30" s="34"/>
      <c r="L30" s="34"/>
      <c r="M30" s="34"/>
      <c r="N30" s="82">
        <v>100000</v>
      </c>
      <c r="O30" s="82">
        <v>20000</v>
      </c>
      <c r="P30" s="82"/>
      <c r="Q30" s="82">
        <v>80000</v>
      </c>
      <c r="R30" s="34"/>
      <c r="S30" s="34">
        <v>5000</v>
      </c>
      <c r="T30" s="34"/>
      <c r="U30" s="34"/>
    </row>
    <row r="31" spans="1:21" ht="49.5" customHeight="1">
      <c r="A31" s="54" t="s">
        <v>18</v>
      </c>
      <c r="B31" s="55"/>
      <c r="C31" s="56"/>
      <c r="D31" s="57">
        <f>SUM(D26:D30)</f>
        <v>7597</v>
      </c>
      <c r="E31" s="57">
        <f>SUM(E26:E30)</f>
        <v>4628</v>
      </c>
      <c r="F31" s="58"/>
      <c r="G31" s="28">
        <f>SUM(G26:G30)</f>
        <v>789000</v>
      </c>
      <c r="H31" s="28"/>
      <c r="I31" s="28"/>
      <c r="J31" s="28"/>
      <c r="K31" s="28"/>
      <c r="L31" s="28"/>
      <c r="M31" s="28"/>
      <c r="N31" s="83">
        <f>SUM(N26:N30)</f>
        <v>700000</v>
      </c>
      <c r="O31" s="83">
        <f>SUM(O26:O30)</f>
        <v>140000</v>
      </c>
      <c r="P31" s="83"/>
      <c r="Q31" s="83">
        <f>SUM(Q26:Q30)</f>
        <v>560000</v>
      </c>
      <c r="R31" s="28"/>
      <c r="S31" s="28">
        <f>SUM(S26:S30)</f>
        <v>89000</v>
      </c>
      <c r="T31" s="28"/>
      <c r="U31" s="46"/>
    </row>
    <row r="32" spans="1:21" ht="49.5" customHeight="1">
      <c r="A32" s="30">
        <v>1</v>
      </c>
      <c r="B32" s="66" t="s">
        <v>74</v>
      </c>
      <c r="C32" s="38" t="s">
        <v>75</v>
      </c>
      <c r="D32" s="39">
        <v>1866</v>
      </c>
      <c r="E32" s="39">
        <v>963</v>
      </c>
      <c r="F32" s="36" t="s">
        <v>76</v>
      </c>
      <c r="G32" s="34">
        <f>N32+R32+S32+T32+U32</f>
        <v>300000</v>
      </c>
      <c r="H32" s="34"/>
      <c r="I32" s="34"/>
      <c r="J32" s="34"/>
      <c r="K32" s="34"/>
      <c r="L32" s="34"/>
      <c r="M32" s="34"/>
      <c r="N32" s="82">
        <v>300000</v>
      </c>
      <c r="O32" s="82">
        <v>60000</v>
      </c>
      <c r="P32" s="82"/>
      <c r="Q32" s="82">
        <v>240000</v>
      </c>
      <c r="R32" s="34"/>
      <c r="S32" s="34"/>
      <c r="T32" s="34"/>
      <c r="U32" s="34"/>
    </row>
    <row r="33" spans="1:21" ht="49.5" customHeight="1">
      <c r="A33" s="30">
        <v>2</v>
      </c>
      <c r="B33" s="67"/>
      <c r="C33" s="41" t="s">
        <v>77</v>
      </c>
      <c r="D33" s="42">
        <v>820</v>
      </c>
      <c r="E33" s="42">
        <v>350</v>
      </c>
      <c r="F33" s="41" t="s">
        <v>78</v>
      </c>
      <c r="G33" s="34">
        <f>N33+R33+S33+T33+U33</f>
        <v>200000</v>
      </c>
      <c r="H33" s="34"/>
      <c r="I33" s="34"/>
      <c r="J33" s="34"/>
      <c r="K33" s="34"/>
      <c r="L33" s="34"/>
      <c r="M33" s="34"/>
      <c r="N33" s="82">
        <v>200000</v>
      </c>
      <c r="O33" s="82">
        <v>40000</v>
      </c>
      <c r="P33" s="82"/>
      <c r="Q33" s="82">
        <v>160000</v>
      </c>
      <c r="R33" s="34"/>
      <c r="S33" s="34"/>
      <c r="T33" s="34"/>
      <c r="U33" s="50"/>
    </row>
    <row r="34" spans="1:21" ht="49.5" customHeight="1">
      <c r="A34" s="54" t="s">
        <v>18</v>
      </c>
      <c r="B34" s="55"/>
      <c r="C34" s="56"/>
      <c r="D34" s="57">
        <f>SUM(D32:D33)</f>
        <v>2686</v>
      </c>
      <c r="E34" s="57">
        <f>SUM(E32:E33)</f>
        <v>1313</v>
      </c>
      <c r="F34" s="58"/>
      <c r="G34" s="28">
        <f>SUM(G32:G33)</f>
        <v>500000</v>
      </c>
      <c r="H34" s="28"/>
      <c r="I34" s="28"/>
      <c r="J34" s="28"/>
      <c r="K34" s="28"/>
      <c r="L34" s="28"/>
      <c r="M34" s="28"/>
      <c r="N34" s="83">
        <f>SUM(N32:N33)</f>
        <v>500000</v>
      </c>
      <c r="O34" s="83">
        <f>SUM(O32:O33)</f>
        <v>100000</v>
      </c>
      <c r="P34" s="83"/>
      <c r="Q34" s="83">
        <f>SUM(Q32:Q33)</f>
        <v>400000</v>
      </c>
      <c r="R34" s="34"/>
      <c r="S34" s="28"/>
      <c r="T34" s="34"/>
      <c r="U34" s="50"/>
    </row>
    <row r="35" spans="1:255" s="9" customFormat="1" ht="58.5" customHeight="1">
      <c r="A35" s="30">
        <v>1</v>
      </c>
      <c r="B35" s="31" t="s">
        <v>79</v>
      </c>
      <c r="C35" s="51" t="s">
        <v>80</v>
      </c>
      <c r="D35" s="52">
        <v>1076</v>
      </c>
      <c r="E35" s="52">
        <v>923</v>
      </c>
      <c r="F35" s="53" t="s">
        <v>81</v>
      </c>
      <c r="G35" s="34">
        <f>N35+R35+S35+T35+U35</f>
        <v>310000</v>
      </c>
      <c r="H35" s="34"/>
      <c r="I35" s="34"/>
      <c r="J35" s="34"/>
      <c r="K35" s="34"/>
      <c r="L35" s="34"/>
      <c r="M35" s="34"/>
      <c r="N35" s="82">
        <v>300000</v>
      </c>
      <c r="O35" s="82">
        <v>60000</v>
      </c>
      <c r="P35" s="82"/>
      <c r="Q35" s="82">
        <v>240000</v>
      </c>
      <c r="R35" s="34"/>
      <c r="S35" s="34">
        <v>10000</v>
      </c>
      <c r="T35" s="34"/>
      <c r="U35" s="50"/>
      <c r="IT35"/>
      <c r="IU35"/>
    </row>
    <row r="36" spans="1:21" ht="49.5" customHeight="1">
      <c r="A36" s="30">
        <v>2</v>
      </c>
      <c r="B36" s="40"/>
      <c r="C36" s="51" t="s">
        <v>82</v>
      </c>
      <c r="D36" s="52">
        <v>830</v>
      </c>
      <c r="E36" s="52">
        <v>456</v>
      </c>
      <c r="F36" s="53" t="s">
        <v>83</v>
      </c>
      <c r="G36" s="34">
        <f>N36+R36+S36+T36+U36</f>
        <v>160000</v>
      </c>
      <c r="H36" s="34"/>
      <c r="I36" s="34"/>
      <c r="J36" s="34"/>
      <c r="K36" s="34"/>
      <c r="L36" s="34"/>
      <c r="M36" s="34"/>
      <c r="N36" s="82">
        <v>150000</v>
      </c>
      <c r="O36" s="82">
        <v>30000</v>
      </c>
      <c r="P36" s="82"/>
      <c r="Q36" s="82">
        <v>120000</v>
      </c>
      <c r="R36" s="34"/>
      <c r="S36" s="34">
        <v>10000</v>
      </c>
      <c r="T36" s="34"/>
      <c r="U36" s="50"/>
    </row>
    <row r="37" spans="1:21" ht="49.5" customHeight="1">
      <c r="A37" s="54" t="s">
        <v>18</v>
      </c>
      <c r="B37" s="55"/>
      <c r="C37" s="56"/>
      <c r="D37" s="57">
        <f>SUM(D35:D36)</f>
        <v>1906</v>
      </c>
      <c r="E37" s="57">
        <f>SUM(E35:E36)</f>
        <v>1379</v>
      </c>
      <c r="F37" s="58"/>
      <c r="G37" s="28">
        <f>SUM(G35:G36)</f>
        <v>470000</v>
      </c>
      <c r="H37" s="28"/>
      <c r="I37" s="28"/>
      <c r="J37" s="28"/>
      <c r="K37" s="28"/>
      <c r="L37" s="28"/>
      <c r="M37" s="28"/>
      <c r="N37" s="83">
        <f>SUM(N35:N36)</f>
        <v>450000</v>
      </c>
      <c r="O37" s="83">
        <f>SUM(O35:O36)</f>
        <v>90000</v>
      </c>
      <c r="P37" s="83"/>
      <c r="Q37" s="83">
        <f>SUM(Q35:Q36)</f>
        <v>360000</v>
      </c>
      <c r="R37" s="28"/>
      <c r="S37" s="28">
        <f>SUM(S35:S36)</f>
        <v>20000</v>
      </c>
      <c r="T37" s="28"/>
      <c r="U37" s="46"/>
    </row>
    <row r="38" spans="1:21" ht="49.5" customHeight="1">
      <c r="A38" s="30">
        <v>1</v>
      </c>
      <c r="B38" s="31" t="s">
        <v>84</v>
      </c>
      <c r="C38" s="47" t="s">
        <v>85</v>
      </c>
      <c r="D38" s="34">
        <v>924</v>
      </c>
      <c r="E38" s="34">
        <v>601</v>
      </c>
      <c r="F38" s="48" t="s">
        <v>86</v>
      </c>
      <c r="G38" s="34">
        <f>N38+R38+S38+T38+U38</f>
        <v>300000</v>
      </c>
      <c r="H38" s="34"/>
      <c r="I38" s="34"/>
      <c r="J38" s="34"/>
      <c r="K38" s="34"/>
      <c r="L38" s="34"/>
      <c r="M38" s="34"/>
      <c r="N38" s="82">
        <v>300000</v>
      </c>
      <c r="O38" s="82">
        <v>60000</v>
      </c>
      <c r="P38" s="82"/>
      <c r="Q38" s="82">
        <v>240000</v>
      </c>
      <c r="R38" s="34"/>
      <c r="S38" s="34"/>
      <c r="T38" s="34"/>
      <c r="U38" s="34"/>
    </row>
    <row r="39" spans="1:21" ht="49.5" customHeight="1">
      <c r="A39" s="30">
        <v>2</v>
      </c>
      <c r="B39" s="35"/>
      <c r="C39" s="49" t="s">
        <v>87</v>
      </c>
      <c r="D39" s="34">
        <v>1765</v>
      </c>
      <c r="E39" s="34">
        <v>1108</v>
      </c>
      <c r="F39" s="50" t="s">
        <v>88</v>
      </c>
      <c r="G39" s="34">
        <f>N39+R39+S39+T39+U39</f>
        <v>200000</v>
      </c>
      <c r="H39" s="34"/>
      <c r="I39" s="34"/>
      <c r="J39" s="34"/>
      <c r="K39" s="34"/>
      <c r="L39" s="34"/>
      <c r="M39" s="34"/>
      <c r="N39" s="82">
        <v>200000</v>
      </c>
      <c r="O39" s="82">
        <v>40000</v>
      </c>
      <c r="P39" s="82"/>
      <c r="Q39" s="82">
        <v>160000</v>
      </c>
      <c r="R39" s="34"/>
      <c r="S39" s="34"/>
      <c r="T39" s="34"/>
      <c r="U39" s="34"/>
    </row>
    <row r="40" spans="1:21" ht="49.5" customHeight="1">
      <c r="A40" s="30">
        <v>3</v>
      </c>
      <c r="B40" s="40"/>
      <c r="C40" s="49" t="s">
        <v>89</v>
      </c>
      <c r="D40" s="34">
        <v>1851</v>
      </c>
      <c r="E40" s="34">
        <v>1126</v>
      </c>
      <c r="F40" s="50" t="s">
        <v>90</v>
      </c>
      <c r="G40" s="34">
        <f>N40+R40+S40+T40+U40</f>
        <v>150000</v>
      </c>
      <c r="H40" s="34"/>
      <c r="I40" s="34"/>
      <c r="J40" s="34"/>
      <c r="K40" s="34"/>
      <c r="L40" s="34"/>
      <c r="M40" s="34"/>
      <c r="N40" s="82">
        <v>150000</v>
      </c>
      <c r="O40" s="82">
        <v>30000</v>
      </c>
      <c r="P40" s="82"/>
      <c r="Q40" s="82">
        <v>120000</v>
      </c>
      <c r="R40" s="34"/>
      <c r="S40" s="34"/>
      <c r="T40" s="34"/>
      <c r="U40" s="34"/>
    </row>
    <row r="41" spans="1:21" ht="49.5" customHeight="1">
      <c r="A41" s="54" t="s">
        <v>18</v>
      </c>
      <c r="B41" s="55"/>
      <c r="C41" s="56"/>
      <c r="D41" s="57">
        <f>SUM(D38:D40)</f>
        <v>4540</v>
      </c>
      <c r="E41" s="57">
        <f>SUM(E38:E40)</f>
        <v>2835</v>
      </c>
      <c r="F41" s="58"/>
      <c r="G41" s="28">
        <f>SUM(G38:G40)</f>
        <v>650000</v>
      </c>
      <c r="H41" s="28"/>
      <c r="I41" s="28"/>
      <c r="J41" s="28"/>
      <c r="K41" s="28"/>
      <c r="L41" s="28"/>
      <c r="M41" s="28"/>
      <c r="N41" s="83">
        <f>SUM(N38:N40)</f>
        <v>650000</v>
      </c>
      <c r="O41" s="83">
        <f>SUM(O38:O40)</f>
        <v>130000</v>
      </c>
      <c r="P41" s="83"/>
      <c r="Q41" s="83">
        <f>SUM(Q38:Q40)</f>
        <v>520000</v>
      </c>
      <c r="R41" s="28"/>
      <c r="S41" s="28"/>
      <c r="T41" s="28"/>
      <c r="U41" s="46"/>
    </row>
    <row r="42" spans="1:21" ht="49.5" customHeight="1">
      <c r="A42" s="30">
        <v>1</v>
      </c>
      <c r="B42" s="66" t="s">
        <v>91</v>
      </c>
      <c r="C42" s="41" t="s">
        <v>92</v>
      </c>
      <c r="D42" s="42">
        <v>1920</v>
      </c>
      <c r="E42" s="42">
        <v>1172</v>
      </c>
      <c r="F42" s="41" t="s">
        <v>93</v>
      </c>
      <c r="G42" s="34">
        <f>N42+R42+S42+T42+U42</f>
        <v>380000</v>
      </c>
      <c r="H42" s="34"/>
      <c r="I42" s="34"/>
      <c r="J42" s="34"/>
      <c r="K42" s="34"/>
      <c r="L42" s="34"/>
      <c r="M42" s="34"/>
      <c r="N42" s="82">
        <v>300000</v>
      </c>
      <c r="O42" s="82">
        <v>60000</v>
      </c>
      <c r="P42" s="82"/>
      <c r="Q42" s="82">
        <v>240000</v>
      </c>
      <c r="R42" s="34">
        <v>80000</v>
      </c>
      <c r="S42" s="34"/>
      <c r="T42" s="34"/>
      <c r="U42" s="34"/>
    </row>
    <row r="43" spans="1:21" ht="49.5" customHeight="1">
      <c r="A43" s="30">
        <v>2</v>
      </c>
      <c r="B43" s="67"/>
      <c r="C43" s="41" t="s">
        <v>94</v>
      </c>
      <c r="D43" s="42">
        <v>665</v>
      </c>
      <c r="E43" s="42">
        <v>402</v>
      </c>
      <c r="F43" s="41" t="s">
        <v>95</v>
      </c>
      <c r="G43" s="34">
        <f>N43+R43+S43+T43+U43</f>
        <v>236500</v>
      </c>
      <c r="H43" s="34"/>
      <c r="I43" s="34"/>
      <c r="J43" s="34"/>
      <c r="K43" s="34"/>
      <c r="L43" s="34"/>
      <c r="M43" s="34"/>
      <c r="N43" s="82">
        <v>200000</v>
      </c>
      <c r="O43" s="82">
        <v>40000</v>
      </c>
      <c r="P43" s="82"/>
      <c r="Q43" s="82">
        <v>160000</v>
      </c>
      <c r="R43" s="34">
        <v>36500</v>
      </c>
      <c r="S43" s="34"/>
      <c r="T43" s="34"/>
      <c r="U43" s="50"/>
    </row>
    <row r="44" spans="1:21" ht="49.5" customHeight="1">
      <c r="A44" s="54" t="s">
        <v>18</v>
      </c>
      <c r="B44" s="55"/>
      <c r="C44" s="56"/>
      <c r="D44" s="57">
        <f>SUM(D42:D43)</f>
        <v>2585</v>
      </c>
      <c r="E44" s="57">
        <f>SUM(E42:E43)</f>
        <v>1574</v>
      </c>
      <c r="F44" s="58"/>
      <c r="G44" s="28">
        <f>SUM(G42:G43)</f>
        <v>616500</v>
      </c>
      <c r="H44" s="28"/>
      <c r="I44" s="28"/>
      <c r="J44" s="28"/>
      <c r="K44" s="28"/>
      <c r="L44" s="28"/>
      <c r="M44" s="28"/>
      <c r="N44" s="83">
        <f>SUM(N42:N43)</f>
        <v>500000</v>
      </c>
      <c r="O44" s="83">
        <f>SUM(O42:O43)</f>
        <v>100000</v>
      </c>
      <c r="P44" s="83"/>
      <c r="Q44" s="83">
        <f>SUM(Q42:Q43)</f>
        <v>400000</v>
      </c>
      <c r="R44" s="28">
        <f>SUM(R42:R43)</f>
        <v>116500</v>
      </c>
      <c r="S44" s="28"/>
      <c r="T44" s="28"/>
      <c r="U44" s="46"/>
    </row>
    <row r="45" spans="1:21" ht="49.5" customHeight="1">
      <c r="A45" s="30">
        <v>1</v>
      </c>
      <c r="B45" s="31" t="s">
        <v>96</v>
      </c>
      <c r="C45" s="47" t="s">
        <v>97</v>
      </c>
      <c r="D45" s="34">
        <v>492</v>
      </c>
      <c r="E45" s="34">
        <v>281</v>
      </c>
      <c r="F45" s="48" t="s">
        <v>98</v>
      </c>
      <c r="G45" s="34">
        <f>N45+R45+S45+T45+U45</f>
        <v>400000</v>
      </c>
      <c r="H45" s="34"/>
      <c r="I45" s="34"/>
      <c r="J45" s="34"/>
      <c r="K45" s="34"/>
      <c r="L45" s="34"/>
      <c r="M45" s="34"/>
      <c r="N45" s="82">
        <v>300000</v>
      </c>
      <c r="O45" s="82">
        <v>60000</v>
      </c>
      <c r="P45" s="82"/>
      <c r="Q45" s="82">
        <v>240000</v>
      </c>
      <c r="R45" s="34"/>
      <c r="S45" s="34">
        <v>20000</v>
      </c>
      <c r="T45" s="34"/>
      <c r="U45" s="34">
        <v>80000</v>
      </c>
    </row>
    <row r="46" spans="1:21" ht="49.5" customHeight="1">
      <c r="A46" s="30">
        <v>2</v>
      </c>
      <c r="B46" s="35"/>
      <c r="C46" s="49" t="s">
        <v>99</v>
      </c>
      <c r="D46" s="34">
        <v>750</v>
      </c>
      <c r="E46" s="34">
        <v>380</v>
      </c>
      <c r="F46" s="50" t="s">
        <v>100</v>
      </c>
      <c r="G46" s="34">
        <f>N46+R46+S46+T46+U46</f>
        <v>179000</v>
      </c>
      <c r="H46" s="34"/>
      <c r="I46" s="34"/>
      <c r="J46" s="34"/>
      <c r="K46" s="34"/>
      <c r="L46" s="34"/>
      <c r="M46" s="34"/>
      <c r="N46" s="82">
        <v>100000</v>
      </c>
      <c r="O46" s="82">
        <v>20000</v>
      </c>
      <c r="P46" s="82"/>
      <c r="Q46" s="82">
        <v>80000</v>
      </c>
      <c r="R46" s="34"/>
      <c r="S46" s="34">
        <v>79000</v>
      </c>
      <c r="T46" s="34"/>
      <c r="U46" s="34"/>
    </row>
    <row r="47" spans="1:21" ht="49.5" customHeight="1">
      <c r="A47" s="30">
        <v>3</v>
      </c>
      <c r="B47" s="35"/>
      <c r="C47" s="49" t="s">
        <v>101</v>
      </c>
      <c r="D47" s="34">
        <v>1762</v>
      </c>
      <c r="E47" s="34">
        <v>1200</v>
      </c>
      <c r="F47" s="50" t="s">
        <v>102</v>
      </c>
      <c r="G47" s="34">
        <f>N47+R47+S47+T47+U47</f>
        <v>150000</v>
      </c>
      <c r="H47" s="34"/>
      <c r="I47" s="34"/>
      <c r="J47" s="34"/>
      <c r="K47" s="34"/>
      <c r="L47" s="34"/>
      <c r="M47" s="34"/>
      <c r="N47" s="82">
        <v>100000</v>
      </c>
      <c r="O47" s="82">
        <v>20000</v>
      </c>
      <c r="P47" s="82"/>
      <c r="Q47" s="82">
        <v>80000</v>
      </c>
      <c r="R47" s="34"/>
      <c r="S47" s="34">
        <v>50000</v>
      </c>
      <c r="T47" s="34"/>
      <c r="U47" s="34"/>
    </row>
    <row r="48" spans="1:21" ht="49.5" customHeight="1">
      <c r="A48" s="30">
        <v>4</v>
      </c>
      <c r="B48" s="40"/>
      <c r="C48" s="51" t="s">
        <v>103</v>
      </c>
      <c r="D48" s="52">
        <v>769</v>
      </c>
      <c r="E48" s="52">
        <v>450</v>
      </c>
      <c r="F48" s="53" t="s">
        <v>104</v>
      </c>
      <c r="G48" s="34">
        <f>N48+R48+S48+T48+U48</f>
        <v>150000</v>
      </c>
      <c r="H48" s="34"/>
      <c r="I48" s="34"/>
      <c r="J48" s="34"/>
      <c r="K48" s="34"/>
      <c r="L48" s="34"/>
      <c r="M48" s="34"/>
      <c r="N48" s="82">
        <v>100000</v>
      </c>
      <c r="O48" s="82">
        <v>20000</v>
      </c>
      <c r="P48" s="82"/>
      <c r="Q48" s="82">
        <v>80000</v>
      </c>
      <c r="R48" s="34"/>
      <c r="S48" s="34">
        <v>50000</v>
      </c>
      <c r="T48" s="34"/>
      <c r="U48" s="50"/>
    </row>
    <row r="49" spans="1:21" ht="49.5" customHeight="1">
      <c r="A49" s="54" t="s">
        <v>18</v>
      </c>
      <c r="B49" s="55"/>
      <c r="C49" s="56"/>
      <c r="D49" s="57">
        <f>SUM(D45:D48)</f>
        <v>3773</v>
      </c>
      <c r="E49" s="57">
        <f>SUM(E45:E48)</f>
        <v>2311</v>
      </c>
      <c r="F49" s="58"/>
      <c r="G49" s="28">
        <f>SUM(G45:G48)</f>
        <v>879000</v>
      </c>
      <c r="H49" s="28"/>
      <c r="I49" s="28"/>
      <c r="J49" s="28"/>
      <c r="K49" s="28"/>
      <c r="L49" s="28"/>
      <c r="M49" s="28"/>
      <c r="N49" s="83">
        <f>SUM(N45:N48)</f>
        <v>600000</v>
      </c>
      <c r="O49" s="83">
        <f>SUM(O45:O48)</f>
        <v>120000</v>
      </c>
      <c r="P49" s="83"/>
      <c r="Q49" s="83">
        <f>SUM(Q45:Q48)</f>
        <v>480000</v>
      </c>
      <c r="R49" s="28"/>
      <c r="S49" s="28">
        <f>SUM(S45:S48)</f>
        <v>199000</v>
      </c>
      <c r="T49" s="28"/>
      <c r="U49" s="46">
        <f>SUM(U45:U48)</f>
        <v>80000</v>
      </c>
    </row>
    <row r="50" spans="1:255" s="9" customFormat="1" ht="49.5" customHeight="1">
      <c r="A50" s="30">
        <v>1</v>
      </c>
      <c r="B50" s="66" t="s">
        <v>105</v>
      </c>
      <c r="C50" s="41" t="s">
        <v>106</v>
      </c>
      <c r="D50" s="42">
        <v>1399</v>
      </c>
      <c r="E50" s="42">
        <v>1052</v>
      </c>
      <c r="F50" s="41" t="s">
        <v>107</v>
      </c>
      <c r="G50" s="34">
        <f>N50+R50+S50+T50+U50</f>
        <v>300000</v>
      </c>
      <c r="H50" s="34"/>
      <c r="I50" s="34"/>
      <c r="J50" s="34"/>
      <c r="K50" s="34"/>
      <c r="L50" s="34"/>
      <c r="M50" s="34"/>
      <c r="N50" s="82">
        <v>300000</v>
      </c>
      <c r="O50" s="82">
        <v>60000</v>
      </c>
      <c r="P50" s="82"/>
      <c r="Q50" s="82">
        <v>240000</v>
      </c>
      <c r="R50" s="34"/>
      <c r="S50" s="34"/>
      <c r="T50" s="34"/>
      <c r="U50" s="34"/>
      <c r="IT50"/>
      <c r="IU50"/>
    </row>
    <row r="51" spans="1:21" ht="49.5" customHeight="1">
      <c r="A51" s="30">
        <v>2</v>
      </c>
      <c r="B51" s="68"/>
      <c r="C51" s="41" t="s">
        <v>108</v>
      </c>
      <c r="D51" s="42">
        <v>1471</v>
      </c>
      <c r="E51" s="42">
        <v>1153</v>
      </c>
      <c r="F51" s="41" t="s">
        <v>109</v>
      </c>
      <c r="G51" s="34">
        <f>N51+R51+S51+T51+U51</f>
        <v>200000</v>
      </c>
      <c r="H51" s="34"/>
      <c r="I51" s="34"/>
      <c r="J51" s="34"/>
      <c r="K51" s="34"/>
      <c r="L51" s="34"/>
      <c r="M51" s="34"/>
      <c r="N51" s="82">
        <v>200000</v>
      </c>
      <c r="O51" s="82">
        <v>40000</v>
      </c>
      <c r="P51" s="82"/>
      <c r="Q51" s="82">
        <v>160000</v>
      </c>
      <c r="R51" s="34"/>
      <c r="S51" s="34"/>
      <c r="T51" s="34"/>
      <c r="U51" s="34"/>
    </row>
    <row r="52" spans="1:21" ht="49.5" customHeight="1">
      <c r="A52" s="30">
        <v>3</v>
      </c>
      <c r="B52" s="67"/>
      <c r="C52" s="41" t="s">
        <v>110</v>
      </c>
      <c r="D52" s="42">
        <v>1964</v>
      </c>
      <c r="E52" s="42">
        <v>1563</v>
      </c>
      <c r="F52" s="41" t="s">
        <v>111</v>
      </c>
      <c r="G52" s="34">
        <f>N52+R52+S52+T52+U52</f>
        <v>100000</v>
      </c>
      <c r="H52" s="34"/>
      <c r="I52" s="34"/>
      <c r="J52" s="34"/>
      <c r="K52" s="34"/>
      <c r="L52" s="34"/>
      <c r="M52" s="34"/>
      <c r="N52" s="82">
        <v>100000</v>
      </c>
      <c r="O52" s="82">
        <v>20000</v>
      </c>
      <c r="P52" s="82"/>
      <c r="Q52" s="82">
        <v>80000</v>
      </c>
      <c r="R52" s="34"/>
      <c r="S52" s="34"/>
      <c r="T52" s="34"/>
      <c r="U52" s="34"/>
    </row>
    <row r="53" spans="1:21" ht="49.5" customHeight="1">
      <c r="A53" s="54" t="s">
        <v>18</v>
      </c>
      <c r="B53" s="55"/>
      <c r="C53" s="56"/>
      <c r="D53" s="57">
        <f>SUM(D50:D52)</f>
        <v>4834</v>
      </c>
      <c r="E53" s="57">
        <f>SUM(E50:E52)</f>
        <v>3768</v>
      </c>
      <c r="F53" s="58"/>
      <c r="G53" s="28">
        <f>SUM(G50:G52)</f>
        <v>600000</v>
      </c>
      <c r="H53" s="28"/>
      <c r="I53" s="28"/>
      <c r="J53" s="28"/>
      <c r="K53" s="28"/>
      <c r="L53" s="28"/>
      <c r="M53" s="28"/>
      <c r="N53" s="83">
        <f>SUM(N50:N52)</f>
        <v>600000</v>
      </c>
      <c r="O53" s="83">
        <f>SUM(O50:O52)</f>
        <v>120000</v>
      </c>
      <c r="P53" s="83"/>
      <c r="Q53" s="83">
        <f>SUM(Q50:Q52)</f>
        <v>480000</v>
      </c>
      <c r="R53" s="28"/>
      <c r="S53" s="28"/>
      <c r="T53" s="28"/>
      <c r="U53" s="46"/>
    </row>
    <row r="54" spans="1:255" s="9" customFormat="1" ht="49.5" customHeight="1">
      <c r="A54" s="30">
        <v>1</v>
      </c>
      <c r="B54" s="69" t="s">
        <v>112</v>
      </c>
      <c r="C54" s="70" t="s">
        <v>113</v>
      </c>
      <c r="D54" s="71">
        <v>1467</v>
      </c>
      <c r="E54" s="71">
        <v>970</v>
      </c>
      <c r="F54" s="72" t="s">
        <v>114</v>
      </c>
      <c r="G54" s="34">
        <f>N54+R54+S54+T54+U54</f>
        <v>1200000</v>
      </c>
      <c r="H54" s="34"/>
      <c r="I54" s="34"/>
      <c r="J54" s="34"/>
      <c r="K54" s="34"/>
      <c r="L54" s="34"/>
      <c r="M54" s="34"/>
      <c r="N54" s="82">
        <v>300000</v>
      </c>
      <c r="O54" s="82">
        <v>60000</v>
      </c>
      <c r="P54" s="82"/>
      <c r="Q54" s="82">
        <v>240000</v>
      </c>
      <c r="R54" s="34"/>
      <c r="S54" s="34"/>
      <c r="T54" s="34"/>
      <c r="U54" s="34">
        <v>900000</v>
      </c>
      <c r="IT54"/>
      <c r="IU54"/>
    </row>
    <row r="55" spans="1:21" ht="49.5" customHeight="1">
      <c r="A55" s="30">
        <v>2</v>
      </c>
      <c r="B55" s="73"/>
      <c r="C55" s="70" t="s">
        <v>115</v>
      </c>
      <c r="D55" s="71">
        <v>1251</v>
      </c>
      <c r="E55" s="71">
        <v>882</v>
      </c>
      <c r="F55" s="74" t="s">
        <v>116</v>
      </c>
      <c r="G55" s="34">
        <f>N55+R55+S55+T55+U55</f>
        <v>150000</v>
      </c>
      <c r="H55" s="34"/>
      <c r="I55" s="34"/>
      <c r="J55" s="34"/>
      <c r="K55" s="34"/>
      <c r="L55" s="34"/>
      <c r="M55" s="34"/>
      <c r="N55" s="82">
        <v>100000</v>
      </c>
      <c r="O55" s="82">
        <v>20000</v>
      </c>
      <c r="P55" s="82"/>
      <c r="Q55" s="82">
        <v>80000</v>
      </c>
      <c r="R55" s="34"/>
      <c r="S55" s="34"/>
      <c r="T55" s="34"/>
      <c r="U55" s="34">
        <v>50000</v>
      </c>
    </row>
    <row r="56" spans="1:21" ht="49.5" customHeight="1">
      <c r="A56" s="30">
        <v>3</v>
      </c>
      <c r="B56" s="73"/>
      <c r="C56" s="75" t="s">
        <v>117</v>
      </c>
      <c r="D56" s="71">
        <v>566</v>
      </c>
      <c r="E56" s="71">
        <v>313</v>
      </c>
      <c r="F56" s="74" t="s">
        <v>118</v>
      </c>
      <c r="G56" s="34">
        <f>N56+R56+S56+T56+U56</f>
        <v>130000</v>
      </c>
      <c r="H56" s="34"/>
      <c r="I56" s="34"/>
      <c r="J56" s="34"/>
      <c r="K56" s="34"/>
      <c r="L56" s="34"/>
      <c r="M56" s="34"/>
      <c r="N56" s="82">
        <v>100000</v>
      </c>
      <c r="O56" s="82">
        <v>20000</v>
      </c>
      <c r="P56" s="82"/>
      <c r="Q56" s="82">
        <v>80000</v>
      </c>
      <c r="R56" s="34"/>
      <c r="S56" s="34">
        <v>30000</v>
      </c>
      <c r="T56" s="34"/>
      <c r="U56" s="34"/>
    </row>
    <row r="57" spans="1:21" ht="49.5" customHeight="1">
      <c r="A57" s="30">
        <v>4</v>
      </c>
      <c r="B57" s="76"/>
      <c r="C57" s="75" t="s">
        <v>119</v>
      </c>
      <c r="D57" s="71">
        <v>688</v>
      </c>
      <c r="E57" s="71">
        <v>423</v>
      </c>
      <c r="F57" s="74" t="s">
        <v>120</v>
      </c>
      <c r="G57" s="34">
        <f>N57+R57+S57+T57+U57</f>
        <v>110000</v>
      </c>
      <c r="H57" s="34"/>
      <c r="I57" s="34"/>
      <c r="J57" s="34"/>
      <c r="K57" s="34"/>
      <c r="L57" s="34"/>
      <c r="M57" s="34"/>
      <c r="N57" s="82">
        <v>100000</v>
      </c>
      <c r="O57" s="82">
        <v>20000</v>
      </c>
      <c r="P57" s="82"/>
      <c r="Q57" s="82">
        <v>80000</v>
      </c>
      <c r="R57" s="34"/>
      <c r="S57" s="34"/>
      <c r="T57" s="34"/>
      <c r="U57" s="50">
        <v>10000</v>
      </c>
    </row>
    <row r="58" spans="1:21" ht="49.5" customHeight="1">
      <c r="A58" s="54" t="s">
        <v>18</v>
      </c>
      <c r="B58" s="55"/>
      <c r="C58" s="56"/>
      <c r="D58" s="57">
        <f>SUM(D54:D57)</f>
        <v>3972</v>
      </c>
      <c r="E58" s="57">
        <f>SUM(E54:E57)</f>
        <v>2588</v>
      </c>
      <c r="F58" s="58"/>
      <c r="G58" s="28">
        <f>SUM(G54:G57)</f>
        <v>1590000</v>
      </c>
      <c r="H58" s="28"/>
      <c r="I58" s="28"/>
      <c r="J58" s="28"/>
      <c r="K58" s="28"/>
      <c r="L58" s="28"/>
      <c r="M58" s="28"/>
      <c r="N58" s="83">
        <f>SUM(N54:N57)</f>
        <v>600000</v>
      </c>
      <c r="O58" s="83">
        <f>SUM(O54:O57)</f>
        <v>120000</v>
      </c>
      <c r="P58" s="83"/>
      <c r="Q58" s="83">
        <f>SUM(Q54:Q57)</f>
        <v>480000</v>
      </c>
      <c r="R58" s="28"/>
      <c r="S58" s="28">
        <f>SUM(S54:S57)</f>
        <v>30000</v>
      </c>
      <c r="T58" s="28"/>
      <c r="U58" s="46">
        <f>SUM(U54:U57)</f>
        <v>960000</v>
      </c>
    </row>
    <row r="59" spans="1:255" s="9" customFormat="1" ht="49.5" customHeight="1">
      <c r="A59" s="30">
        <v>1</v>
      </c>
      <c r="B59" s="69" t="s">
        <v>121</v>
      </c>
      <c r="C59" s="75" t="s">
        <v>122</v>
      </c>
      <c r="D59" s="71">
        <v>1578</v>
      </c>
      <c r="E59" s="71">
        <v>759</v>
      </c>
      <c r="F59" s="72" t="s">
        <v>123</v>
      </c>
      <c r="G59" s="34">
        <f>N59+R59+S59+T59+U59</f>
        <v>300000</v>
      </c>
      <c r="H59" s="34"/>
      <c r="I59" s="34"/>
      <c r="J59" s="34"/>
      <c r="K59" s="34"/>
      <c r="L59" s="34"/>
      <c r="M59" s="34"/>
      <c r="N59" s="82">
        <v>300000</v>
      </c>
      <c r="O59" s="82">
        <v>60000</v>
      </c>
      <c r="P59" s="82"/>
      <c r="Q59" s="82">
        <v>240000</v>
      </c>
      <c r="R59" s="34"/>
      <c r="S59" s="34"/>
      <c r="T59" s="34"/>
      <c r="U59" s="50"/>
      <c r="IT59"/>
      <c r="IU59"/>
    </row>
    <row r="60" spans="1:21" ht="49.5" customHeight="1">
      <c r="A60" s="30">
        <v>2</v>
      </c>
      <c r="B60" s="76"/>
      <c r="C60" s="77" t="s">
        <v>124</v>
      </c>
      <c r="D60" s="78">
        <v>2560</v>
      </c>
      <c r="E60" s="78">
        <v>1540</v>
      </c>
      <c r="F60" s="79" t="s">
        <v>125</v>
      </c>
      <c r="G60" s="34">
        <f>N60+R60+S60+T60+U60</f>
        <v>200000</v>
      </c>
      <c r="H60" s="28"/>
      <c r="I60" s="28"/>
      <c r="J60" s="28"/>
      <c r="K60" s="28"/>
      <c r="L60" s="28"/>
      <c r="M60" s="28"/>
      <c r="N60" s="82">
        <v>200000</v>
      </c>
      <c r="O60" s="82">
        <v>40000</v>
      </c>
      <c r="P60" s="82"/>
      <c r="Q60" s="82">
        <v>160000</v>
      </c>
      <c r="R60" s="34"/>
      <c r="S60" s="34"/>
      <c r="T60" s="28"/>
      <c r="U60" s="28"/>
    </row>
    <row r="61" spans="1:21" ht="49.5" customHeight="1">
      <c r="A61" s="43" t="s">
        <v>18</v>
      </c>
      <c r="B61" s="44"/>
      <c r="C61" s="45"/>
      <c r="D61" s="28">
        <f>SUM(D59:D60)</f>
        <v>4138</v>
      </c>
      <c r="E61" s="28">
        <f>SUM(E59:E60)</f>
        <v>2299</v>
      </c>
      <c r="F61" s="46"/>
      <c r="G61" s="28">
        <f>SUM(G59:G60)</f>
        <v>500000</v>
      </c>
      <c r="H61" s="28"/>
      <c r="I61" s="28"/>
      <c r="J61" s="28"/>
      <c r="K61" s="28"/>
      <c r="L61" s="28"/>
      <c r="M61" s="28"/>
      <c r="N61" s="83">
        <f>SUM(N59:N60)</f>
        <v>500000</v>
      </c>
      <c r="O61" s="83">
        <f>SUM(O59:O60)</f>
        <v>100000</v>
      </c>
      <c r="P61" s="83"/>
      <c r="Q61" s="83">
        <f>SUM(Q59:Q60)</f>
        <v>400000</v>
      </c>
      <c r="R61" s="28"/>
      <c r="S61" s="28"/>
      <c r="T61" s="28"/>
      <c r="U61" s="28"/>
    </row>
  </sheetData>
  <sheetProtection/>
  <mergeCells count="47">
    <mergeCell ref="A2:T2"/>
    <mergeCell ref="R3:U3"/>
    <mergeCell ref="H4:M4"/>
    <mergeCell ref="N4:Q4"/>
    <mergeCell ref="I5:J5"/>
    <mergeCell ref="K5:M5"/>
    <mergeCell ref="A7:C7"/>
    <mergeCell ref="A12:C12"/>
    <mergeCell ref="A17:C17"/>
    <mergeCell ref="A20:C20"/>
    <mergeCell ref="A25:C25"/>
    <mergeCell ref="A31:C31"/>
    <mergeCell ref="A34:C34"/>
    <mergeCell ref="A37:C37"/>
    <mergeCell ref="A41:C41"/>
    <mergeCell ref="A44:C44"/>
    <mergeCell ref="A49:C49"/>
    <mergeCell ref="A53:C53"/>
    <mergeCell ref="A58:C58"/>
    <mergeCell ref="A61:C61"/>
    <mergeCell ref="A4:A6"/>
    <mergeCell ref="B8:B11"/>
    <mergeCell ref="B13:B16"/>
    <mergeCell ref="B18:B19"/>
    <mergeCell ref="B21:B24"/>
    <mergeCell ref="B26:B30"/>
    <mergeCell ref="B32:B33"/>
    <mergeCell ref="B35:B36"/>
    <mergeCell ref="B38:B40"/>
    <mergeCell ref="B42:B43"/>
    <mergeCell ref="B45:B48"/>
    <mergeCell ref="B50:B52"/>
    <mergeCell ref="B54:B57"/>
    <mergeCell ref="B59:B60"/>
    <mergeCell ref="F4:F6"/>
    <mergeCell ref="G4:G6"/>
    <mergeCell ref="H5:H6"/>
    <mergeCell ref="N5:N6"/>
    <mergeCell ref="O5:O6"/>
    <mergeCell ref="P5:P6"/>
    <mergeCell ref="Q5:Q6"/>
    <mergeCell ref="R4:R6"/>
    <mergeCell ref="S4:S6"/>
    <mergeCell ref="T4:T6"/>
    <mergeCell ref="U4:U6"/>
    <mergeCell ref="B4:C5"/>
    <mergeCell ref="D4:E5"/>
  </mergeCells>
  <printOptions/>
  <pageMargins left="0.275" right="0.19652777777777777" top="0" bottom="0" header="0.07847222222222222" footer="0.1180555555555555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B3:F17"/>
  <sheetViews>
    <sheetView workbookViewId="0" topLeftCell="A1">
      <selection activeCell="J5" sqref="J5"/>
    </sheetView>
  </sheetViews>
  <sheetFormatPr defaultColWidth="9.00390625" defaultRowHeight="14.25"/>
  <cols>
    <col min="1" max="1" width="7.625" style="0" customWidth="1"/>
    <col min="2" max="3" width="13.75390625" style="0" customWidth="1"/>
    <col min="4" max="5" width="17.125" style="0" customWidth="1"/>
    <col min="6" max="6" width="14.75390625" style="0" customWidth="1"/>
  </cols>
  <sheetData>
    <row r="3" ht="20.25">
      <c r="B3" s="1" t="s">
        <v>126</v>
      </c>
    </row>
    <row r="4" spans="2:6" ht="48" customHeight="1">
      <c r="B4" s="2" t="s">
        <v>127</v>
      </c>
      <c r="C4" s="2"/>
      <c r="D4" s="2"/>
      <c r="E4" s="2"/>
      <c r="F4" s="2"/>
    </row>
    <row r="5" spans="2:6" ht="37.5" customHeight="1">
      <c r="B5" s="3" t="s">
        <v>128</v>
      </c>
      <c r="C5" s="3" t="s">
        <v>129</v>
      </c>
      <c r="D5" s="3"/>
      <c r="E5" s="3"/>
      <c r="F5" s="3"/>
    </row>
    <row r="6" spans="2:6" ht="37.5" customHeight="1">
      <c r="B6" s="3" t="s">
        <v>130</v>
      </c>
      <c r="C6" s="3" t="s">
        <v>131</v>
      </c>
      <c r="D6" s="3"/>
      <c r="E6" s="3"/>
      <c r="F6" s="3"/>
    </row>
    <row r="7" spans="2:6" ht="37.5" customHeight="1">
      <c r="B7" s="3" t="s">
        <v>132</v>
      </c>
      <c r="C7" s="3" t="s">
        <v>133</v>
      </c>
      <c r="D7" s="3" t="s">
        <v>134</v>
      </c>
      <c r="E7" s="3"/>
      <c r="F7" s="3"/>
    </row>
    <row r="8" spans="2:6" ht="37.5" customHeight="1">
      <c r="B8" s="4" t="s">
        <v>135</v>
      </c>
      <c r="C8" s="3"/>
      <c r="D8" s="3"/>
      <c r="E8" s="3"/>
      <c r="F8" s="3"/>
    </row>
    <row r="9" spans="2:6" ht="37.5" customHeight="1">
      <c r="B9" s="3" t="s">
        <v>136</v>
      </c>
      <c r="C9" s="5" t="s">
        <v>137</v>
      </c>
      <c r="D9" s="5"/>
      <c r="E9" s="5"/>
      <c r="F9" s="5"/>
    </row>
    <row r="10" spans="2:6" ht="37.5" customHeight="1">
      <c r="B10" s="6" t="s">
        <v>138</v>
      </c>
      <c r="C10" s="3" t="s">
        <v>139</v>
      </c>
      <c r="D10" s="3" t="s">
        <v>140</v>
      </c>
      <c r="E10" s="3" t="s">
        <v>141</v>
      </c>
      <c r="F10" s="3" t="s">
        <v>142</v>
      </c>
    </row>
    <row r="11" spans="2:6" ht="42" customHeight="1">
      <c r="B11" s="6"/>
      <c r="C11" s="3" t="s">
        <v>143</v>
      </c>
      <c r="D11" s="3" t="s">
        <v>144</v>
      </c>
      <c r="E11" s="3" t="s">
        <v>145</v>
      </c>
      <c r="F11" s="7" t="s">
        <v>146</v>
      </c>
    </row>
    <row r="12" spans="2:6" ht="42" customHeight="1">
      <c r="B12" s="6"/>
      <c r="C12" s="3"/>
      <c r="D12" s="3" t="s">
        <v>147</v>
      </c>
      <c r="E12" s="3" t="s">
        <v>148</v>
      </c>
      <c r="F12" s="3" t="s">
        <v>149</v>
      </c>
    </row>
    <row r="13" spans="2:6" ht="42" customHeight="1">
      <c r="B13" s="6"/>
      <c r="C13" s="3" t="s">
        <v>150</v>
      </c>
      <c r="D13" s="3" t="s">
        <v>151</v>
      </c>
      <c r="E13" s="3" t="s">
        <v>152</v>
      </c>
      <c r="F13" s="3" t="s">
        <v>153</v>
      </c>
    </row>
    <row r="14" spans="2:6" ht="42" customHeight="1">
      <c r="B14" s="6"/>
      <c r="C14" s="3"/>
      <c r="D14" s="3" t="s">
        <v>154</v>
      </c>
      <c r="E14" s="3" t="s">
        <v>155</v>
      </c>
      <c r="F14" s="3" t="s">
        <v>156</v>
      </c>
    </row>
    <row r="15" spans="2:6" ht="42" customHeight="1">
      <c r="B15" s="6"/>
      <c r="C15" s="3"/>
      <c r="D15" s="3" t="s">
        <v>157</v>
      </c>
      <c r="E15" s="3" t="s">
        <v>158</v>
      </c>
      <c r="F15" s="3" t="s">
        <v>159</v>
      </c>
    </row>
    <row r="16" spans="2:6" ht="42" customHeight="1">
      <c r="B16" s="6"/>
      <c r="C16" s="3" t="s">
        <v>160</v>
      </c>
      <c r="D16" s="3" t="s">
        <v>161</v>
      </c>
      <c r="E16" s="3" t="s">
        <v>162</v>
      </c>
      <c r="F16" s="8" t="s">
        <v>163</v>
      </c>
    </row>
    <row r="17" spans="2:6" ht="42" customHeight="1">
      <c r="B17" s="6"/>
      <c r="C17" s="3"/>
      <c r="D17" s="3"/>
      <c r="E17" s="3" t="s">
        <v>164</v>
      </c>
      <c r="F17" s="8" t="s">
        <v>163</v>
      </c>
    </row>
  </sheetData>
  <sheetProtection/>
  <mergeCells count="11">
    <mergeCell ref="B4:F4"/>
    <mergeCell ref="C5:F5"/>
    <mergeCell ref="C6:F6"/>
    <mergeCell ref="C9:F9"/>
    <mergeCell ref="B10:B17"/>
    <mergeCell ref="C7:C8"/>
    <mergeCell ref="C11:C12"/>
    <mergeCell ref="C13:C15"/>
    <mergeCell ref="C16:C17"/>
    <mergeCell ref="D16:D17"/>
    <mergeCell ref="D7:F8"/>
  </mergeCells>
  <printOptions/>
  <pageMargins left="0.17" right="0.19" top="0.275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刘春荣/刘春荣</dc:creator>
  <cp:keywords/>
  <dc:description/>
  <cp:lastModifiedBy>WPS_1617689653</cp:lastModifiedBy>
  <cp:lastPrinted>2019-09-23T13:27:05Z</cp:lastPrinted>
  <dcterms:created xsi:type="dcterms:W3CDTF">2010-08-24T08:59:24Z</dcterms:created>
  <dcterms:modified xsi:type="dcterms:W3CDTF">2021-08-17T00:11:43Z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E4F99873AA7A4BEABE9580ECFBB98821</vt:lpwstr>
  </property>
</Properties>
</file>