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汇总表" sheetId="5" r:id="rId1"/>
    <sheet name="小额贴息申请表 (2)" sheetId="6" r:id="rId2"/>
    <sheet name="XB" sheetId="2" state="hidden" r:id="rId3"/>
    <sheet name="COUNTY" sheetId="3" state="hidden" r:id="rId4"/>
    <sheet name="DKRLX" sheetId="4" state="hidden" r:id="rId5"/>
  </sheets>
  <externalReferences>
    <externalReference r:id="rId6"/>
    <externalReference r:id="rId7"/>
  </externalReferences>
  <definedNames>
    <definedName name="_xlnm._FilterDatabase" localSheetId="1" hidden="1">'小额贴息申请表 (2)'!$A$2:$S$25</definedName>
    <definedName name="_xlnm.Print_Area" localSheetId="1">'小额贴息申请表 (2)'!$A$1:$S$2</definedName>
  </definedNames>
  <calcPr calcId="144525"/>
</workbook>
</file>

<file path=xl/sharedStrings.xml><?xml version="1.0" encoding="utf-8"?>
<sst xmlns="http://schemas.openxmlformats.org/spreadsheetml/2006/main" count="590" uniqueCount="289">
  <si>
    <t>清流联社扶贫担保贷款贴息汇总表</t>
  </si>
  <si>
    <t xml:space="preserve">   </t>
  </si>
  <si>
    <t>贷款社</t>
  </si>
  <si>
    <t>贴息户数</t>
  </si>
  <si>
    <t>贷款金额（万元）</t>
  </si>
  <si>
    <t>贴息金额（元）　</t>
  </si>
  <si>
    <t>备注</t>
  </si>
  <si>
    <t>城关社</t>
  </si>
  <si>
    <t>　嵩溪社　</t>
  </si>
  <si>
    <t>林畲社</t>
  </si>
  <si>
    <t>嵩口社</t>
  </si>
  <si>
    <t>田源社</t>
  </si>
  <si>
    <t>赖坊社</t>
  </si>
  <si>
    <t>沙芜社</t>
  </si>
  <si>
    <t>余朋社</t>
  </si>
  <si>
    <t>灵地社</t>
  </si>
  <si>
    <t>邓家社</t>
  </si>
  <si>
    <t>李家社</t>
  </si>
  <si>
    <t>长校社</t>
  </si>
  <si>
    <t>里田社</t>
  </si>
  <si>
    <t>合 计</t>
  </si>
  <si>
    <t xml:space="preserve">填报单位：清流县农村信用合作联社 </t>
  </si>
  <si>
    <t>制表：</t>
  </si>
  <si>
    <t>复核：</t>
  </si>
  <si>
    <t>清流县农业局审核盖章：</t>
  </si>
  <si>
    <t>清流县财政局审核盖章：</t>
  </si>
  <si>
    <t>贴息收款单位全称：代付清流县扶贫小额贷款贴息资金</t>
  </si>
  <si>
    <t>账号：9030511010126220900026</t>
  </si>
  <si>
    <t xml:space="preserve">开户行：　清流县农村信用合作联社城关信用社
</t>
  </si>
  <si>
    <t>小额贴息申请表</t>
  </si>
  <si>
    <t>序号</t>
  </si>
  <si>
    <t>申请机构*</t>
  </si>
  <si>
    <t>统一社会信用代码*</t>
  </si>
  <si>
    <t>村*</t>
  </si>
  <si>
    <t>贷款人*</t>
  </si>
  <si>
    <t>性别</t>
  </si>
  <si>
    <t>贷款人类型</t>
  </si>
  <si>
    <t>放款时间*</t>
  </si>
  <si>
    <t>贷款到期日期*</t>
  </si>
  <si>
    <t>贷款金额*</t>
  </si>
  <si>
    <t>贷款利率(%)*</t>
  </si>
  <si>
    <t>本次贴息开始时间*</t>
  </si>
  <si>
    <t>本次贴息结束时间*</t>
  </si>
  <si>
    <t>贴息金额*</t>
  </si>
  <si>
    <t>贷款账号</t>
  </si>
  <si>
    <t>贷款余额（元）</t>
  </si>
  <si>
    <t>贷款用途</t>
  </si>
  <si>
    <t>结算账号</t>
  </si>
  <si>
    <t>清流县农村信用合作联社</t>
  </si>
  <si>
    <t>91350423855783290A</t>
  </si>
  <si>
    <t>严坊村</t>
  </si>
  <si>
    <t>夏祥文</t>
  </si>
  <si>
    <t>男</t>
  </si>
  <si>
    <t>建档立卡贫困户</t>
  </si>
  <si>
    <t>2021-06-17</t>
  </si>
  <si>
    <t>2022-06-16</t>
  </si>
  <si>
    <t>2021-09-21</t>
  </si>
  <si>
    <t>2021-12-20</t>
  </si>
  <si>
    <t xml:space="preserve">	9030511010101000733276</t>
  </si>
  <si>
    <t>种植淮山</t>
  </si>
  <si>
    <t>6221840503061404565</t>
  </si>
  <si>
    <t>孙坊村</t>
  </si>
  <si>
    <t>孙金德</t>
  </si>
  <si>
    <t>2020-11-22</t>
  </si>
  <si>
    <t>2021-11-16</t>
  </si>
  <si>
    <t>2021-11-14</t>
  </si>
  <si>
    <t>林畲信用社</t>
  </si>
  <si>
    <t>9030513020101000568715</t>
  </si>
  <si>
    <t>借新还旧</t>
  </si>
  <si>
    <t xml:space="preserve">6221840503036908807    </t>
  </si>
  <si>
    <t>石下村</t>
  </si>
  <si>
    <t>巫柏根</t>
  </si>
  <si>
    <t>2021-05-21</t>
  </si>
  <si>
    <t>2022-05-17</t>
  </si>
  <si>
    <t>9030513020101000626613</t>
  </si>
  <si>
    <t>花卉种植</t>
  </si>
  <si>
    <t xml:space="preserve">6221840503041613996   </t>
  </si>
  <si>
    <t>巫小斌</t>
  </si>
  <si>
    <t>2021-05-13</t>
  </si>
  <si>
    <t>2022-05-09</t>
  </si>
  <si>
    <t>9030513020101000623213</t>
  </si>
  <si>
    <t xml:space="preserve">6221840103034334310  </t>
  </si>
  <si>
    <t>舒曹村</t>
  </si>
  <si>
    <t>郑利华</t>
  </si>
  <si>
    <t>2021-05-12</t>
  </si>
  <si>
    <t>9030513020101000622636</t>
  </si>
  <si>
    <t>经营小吃店</t>
  </si>
  <si>
    <t xml:space="preserve">6221840503041607287 </t>
  </si>
  <si>
    <t>巫富根</t>
  </si>
  <si>
    <t>2021-07-26</t>
  </si>
  <si>
    <t>2023-07-25</t>
  </si>
  <si>
    <t>9030513020101000653766</t>
  </si>
  <si>
    <t>经营奶茶店</t>
  </si>
  <si>
    <t>6221840503041614788</t>
  </si>
  <si>
    <t>林畲村</t>
  </si>
  <si>
    <t>邱根友</t>
  </si>
  <si>
    <t>2021-10-12</t>
  </si>
  <si>
    <t>2023-10-10</t>
  </si>
  <si>
    <t>9030513020101000694393</t>
  </si>
  <si>
    <t>6221840503061457522</t>
  </si>
  <si>
    <t>向阳村</t>
  </si>
  <si>
    <t>官美莲</t>
  </si>
  <si>
    <t>女</t>
  </si>
  <si>
    <t>2021-10-13</t>
  </si>
  <si>
    <t>9030513020101000695363</t>
  </si>
  <si>
    <t>种香菇</t>
  </si>
  <si>
    <t>6221840503041603419</t>
  </si>
  <si>
    <t>邱成毅</t>
  </si>
  <si>
    <t>2021-11-02</t>
  </si>
  <si>
    <t>2023-10-31</t>
  </si>
  <si>
    <t>9030513020101000709654</t>
  </si>
  <si>
    <t>6221840503041608780</t>
  </si>
  <si>
    <t>2022-11-13</t>
  </si>
  <si>
    <t>9030513020101000721309</t>
  </si>
  <si>
    <t>余坊村</t>
  </si>
  <si>
    <t xml:space="preserve">	阳长发</t>
  </si>
  <si>
    <t>嵩溪社</t>
  </si>
  <si>
    <t xml:space="preserve">	9030513010101000705409</t>
  </si>
  <si>
    <t xml:space="preserve">	无间贷</t>
  </si>
  <si>
    <t xml:space="preserve">	6221840503082445332</t>
  </si>
  <si>
    <t>元山村</t>
  </si>
  <si>
    <t xml:space="preserve">	张水根</t>
  </si>
  <si>
    <t xml:space="preserve">	9030513010101000707691</t>
  </si>
  <si>
    <t xml:space="preserve">	花卉种植</t>
  </si>
  <si>
    <t xml:space="preserve">	6221840503082434617</t>
  </si>
  <si>
    <t>桐坑村</t>
  </si>
  <si>
    <t xml:space="preserve">	童根发</t>
  </si>
  <si>
    <t xml:space="preserve">	9030513010101000709557</t>
  </si>
  <si>
    <t xml:space="preserve">	借新还旧</t>
  </si>
  <si>
    <t xml:space="preserve">	6221840503051217977</t>
  </si>
  <si>
    <t xml:space="preserve">	9030513010101000904779</t>
  </si>
  <si>
    <t xml:space="preserve">	无间贷（花卉种植）</t>
  </si>
  <si>
    <t xml:space="preserve">	9030513010101000903564</t>
  </si>
  <si>
    <t xml:space="preserve">	9030513010101000904853</t>
  </si>
  <si>
    <t xml:space="preserve">	杨德升</t>
  </si>
  <si>
    <t xml:space="preserve">	9030513010101000878024</t>
  </si>
  <si>
    <t xml:space="preserve">	借新还旧（甘蔗种植）</t>
  </si>
  <si>
    <t xml:space="preserve">	6221840503082433171</t>
  </si>
  <si>
    <t>江坊村</t>
  </si>
  <si>
    <t>江志财</t>
  </si>
  <si>
    <t>2020-10-31</t>
  </si>
  <si>
    <t>2021-10-30</t>
  </si>
  <si>
    <t>3.85</t>
  </si>
  <si>
    <t>2021-9-21</t>
  </si>
  <si>
    <t>2021-10-26</t>
  </si>
  <si>
    <t>9030518010101000731335</t>
  </si>
  <si>
    <t>种植果树（无还本续贷）</t>
  </si>
  <si>
    <t xml:space="preserve">6221840503061572155 </t>
  </si>
  <si>
    <t>2022-10-25</t>
  </si>
  <si>
    <t>9030518010101000888221</t>
  </si>
  <si>
    <t>马排村</t>
  </si>
  <si>
    <t xml:space="preserve">	江发根</t>
  </si>
  <si>
    <t>2020-11-23</t>
  </si>
  <si>
    <t>2022-11-20</t>
  </si>
  <si>
    <t>9030514010101000567591</t>
  </si>
  <si>
    <t>借新还旧（经营毛竹）</t>
  </si>
  <si>
    <t xml:space="preserve">	6221840503047203099</t>
  </si>
  <si>
    <t>大元村</t>
  </si>
  <si>
    <t xml:space="preserve">	邓星旺</t>
  </si>
  <si>
    <t>2020-12-18</t>
  </si>
  <si>
    <t>2021-11-20</t>
  </si>
  <si>
    <t xml:space="preserve">2021-11-16 </t>
  </si>
  <si>
    <t>9030514010101000561258</t>
  </si>
  <si>
    <t>无还本续贷（花卉种植）</t>
  </si>
  <si>
    <t xml:space="preserve">	6221840503061509595</t>
  </si>
  <si>
    <t>孟金才</t>
  </si>
  <si>
    <t>2020-10-28</t>
  </si>
  <si>
    <t>2021-10-20</t>
  </si>
  <si>
    <t>2021-10-15</t>
  </si>
  <si>
    <t>9030514010101000574867</t>
  </si>
  <si>
    <t>借新还旧（经营豆腐皮）</t>
  </si>
  <si>
    <t xml:space="preserve">6221840503102458000             </t>
  </si>
  <si>
    <t>鲜水村</t>
  </si>
  <si>
    <t>李忠善</t>
  </si>
  <si>
    <t>2021-09-04</t>
  </si>
  <si>
    <t>2022-09-03</t>
  </si>
  <si>
    <t>9030517030101001140422</t>
  </si>
  <si>
    <t>养牛</t>
  </si>
  <si>
    <t>6221840503102471698</t>
  </si>
  <si>
    <t>未知的性别</t>
  </si>
  <si>
    <t>未说明的性别</t>
  </si>
  <si>
    <t>罗陂岗村</t>
  </si>
  <si>
    <t>长兴社区</t>
  </si>
  <si>
    <t>新矶村</t>
  </si>
  <si>
    <t>南山村</t>
  </si>
  <si>
    <t>高赖村</t>
  </si>
  <si>
    <t>大路口村</t>
  </si>
  <si>
    <t>青甲村</t>
  </si>
  <si>
    <t>嵩口村</t>
  </si>
  <si>
    <t>黄石坑村</t>
  </si>
  <si>
    <t>古洋村</t>
  </si>
  <si>
    <t>留坑村</t>
  </si>
  <si>
    <t>瑞云社区</t>
  </si>
  <si>
    <t>岭官村</t>
  </si>
  <si>
    <t>伍家坊村</t>
  </si>
  <si>
    <t>卢水村</t>
  </si>
  <si>
    <t>青山村</t>
  </si>
  <si>
    <t>围埔村</t>
  </si>
  <si>
    <t>蔬菜村</t>
  </si>
  <si>
    <t>灵和村</t>
  </si>
  <si>
    <t>李村</t>
  </si>
  <si>
    <t>姚家村</t>
  </si>
  <si>
    <t>东坑村</t>
  </si>
  <si>
    <t>翠园社区</t>
  </si>
  <si>
    <t>黄沙口村</t>
  </si>
  <si>
    <t>田源村</t>
  </si>
  <si>
    <t>赖安村</t>
  </si>
  <si>
    <t>长校村</t>
  </si>
  <si>
    <t>姚坊村</t>
  </si>
  <si>
    <t>桥下村</t>
  </si>
  <si>
    <t>里田村</t>
  </si>
  <si>
    <t>陈家村</t>
  </si>
  <si>
    <t>凤翔社区</t>
  </si>
  <si>
    <t>太山村</t>
  </si>
  <si>
    <t>步云村</t>
  </si>
  <si>
    <t>新村</t>
  </si>
  <si>
    <t>灵地村</t>
  </si>
  <si>
    <t>俞坊村</t>
  </si>
  <si>
    <t>小池村</t>
  </si>
  <si>
    <t>塘背村</t>
  </si>
  <si>
    <t>余朋村</t>
  </si>
  <si>
    <t>尤坊甲村</t>
  </si>
  <si>
    <t>蛟坑村</t>
  </si>
  <si>
    <t>田中村</t>
  </si>
  <si>
    <t>李坊村</t>
  </si>
  <si>
    <t>罗坑村</t>
  </si>
  <si>
    <t>邱寨村</t>
  </si>
  <si>
    <t>嵩溪村</t>
  </si>
  <si>
    <t>河背村</t>
  </si>
  <si>
    <t>时州村</t>
  </si>
  <si>
    <t>校溪社区</t>
  </si>
  <si>
    <t>大坪村</t>
  </si>
  <si>
    <t>石忠村</t>
  </si>
  <si>
    <t>农科村</t>
  </si>
  <si>
    <t>下谢村</t>
  </si>
  <si>
    <t>曾坊村</t>
  </si>
  <si>
    <t>吴家村</t>
  </si>
  <si>
    <t>寨下村</t>
  </si>
  <si>
    <t>城南村</t>
  </si>
  <si>
    <t>杨源村</t>
  </si>
  <si>
    <t>高坑村</t>
  </si>
  <si>
    <t>赖武村</t>
  </si>
  <si>
    <t>梧地村</t>
  </si>
  <si>
    <t>廖坊村</t>
  </si>
  <si>
    <t>范元村</t>
  </si>
  <si>
    <t>暖水村</t>
  </si>
  <si>
    <t>东山村</t>
  </si>
  <si>
    <t>梓材村</t>
  </si>
  <si>
    <t>坑甲村</t>
  </si>
  <si>
    <t>新街社区</t>
  </si>
  <si>
    <t>白塔村</t>
  </si>
  <si>
    <t>洞口村</t>
  </si>
  <si>
    <t>渔沧社区</t>
  </si>
  <si>
    <t>温家山村</t>
  </si>
  <si>
    <t>早禾排村</t>
  </si>
  <si>
    <t>铁石村</t>
  </si>
  <si>
    <t>茜坑村</t>
  </si>
  <si>
    <t>九龙社区</t>
  </si>
  <si>
    <t>马寨村</t>
  </si>
  <si>
    <t>横溪村</t>
  </si>
  <si>
    <t>南岐村</t>
  </si>
  <si>
    <t>田口村</t>
  </si>
  <si>
    <t>芹溪村</t>
  </si>
  <si>
    <t>邓家村</t>
  </si>
  <si>
    <t>洋庄村</t>
  </si>
  <si>
    <t>供坊村</t>
  </si>
  <si>
    <t>官坊村</t>
  </si>
  <si>
    <t>黄坑村</t>
  </si>
  <si>
    <t>沧龙村</t>
  </si>
  <si>
    <t>青溪村</t>
  </si>
  <si>
    <t>廖武村</t>
  </si>
  <si>
    <t>城东村</t>
  </si>
  <si>
    <t>吉龙村</t>
  </si>
  <si>
    <t>沙坪村</t>
  </si>
  <si>
    <t>立新村</t>
  </si>
  <si>
    <t>拔里村</t>
  </si>
  <si>
    <t>深渡村</t>
  </si>
  <si>
    <t>长灌村</t>
  </si>
  <si>
    <t>和元村</t>
  </si>
  <si>
    <t>下戈村</t>
  </si>
  <si>
    <t>阳坊村</t>
  </si>
  <si>
    <t>荷坑村</t>
  </si>
  <si>
    <t>河排村</t>
  </si>
  <si>
    <t>田坪村</t>
  </si>
  <si>
    <t>上坪村</t>
  </si>
  <si>
    <t>基头村</t>
  </si>
  <si>
    <t>古坑村</t>
  </si>
  <si>
    <t>民政低保对象</t>
  </si>
  <si>
    <t>新型经营主体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</si>
</sst>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176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#,##0.0000"/>
    <numFmt numFmtId="178" formatCode="0.00_ "/>
    <numFmt numFmtId="179" formatCode="#,##0.00_);[Red]\(#,##0.00\)"/>
    <numFmt numFmtId="180" formatCode="0.00_);[Red]\(0.00\)"/>
  </numFmts>
  <fonts count="32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</font>
    <font>
      <sz val="14"/>
      <name val="Times New Roman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" borderId="8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18" fillId="10" borderId="10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77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78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4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/>
    <xf numFmtId="49" fontId="0" fillId="0" borderId="3" xfId="0" applyNumberFormat="1" applyFont="1" applyBorder="1" applyAlignment="1">
      <alignment horizontal="center"/>
    </xf>
    <xf numFmtId="0" fontId="8" fillId="0" borderId="0" xfId="0" applyFont="1" applyFill="1">
      <alignment vertical="center"/>
    </xf>
    <xf numFmtId="0" fontId="1" fillId="0" borderId="0" xfId="0" applyFont="1" applyFill="1">
      <alignment vertical="center"/>
    </xf>
    <xf numFmtId="180" fontId="1" fillId="0" borderId="0" xfId="0" applyNumberFormat="1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31" fontId="8" fillId="0" borderId="4" xfId="0" applyNumberFormat="1" applyFont="1" applyFill="1" applyBorder="1" applyAlignment="1">
      <alignment horizontal="center"/>
    </xf>
    <xf numFmtId="180" fontId="8" fillId="0" borderId="4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78" fontId="12" fillId="0" borderId="6" xfId="0" applyNumberFormat="1" applyFont="1" applyFill="1" applyBorder="1" applyAlignment="1">
      <alignment horizontal="center" vertical="center"/>
    </xf>
    <xf numFmtId="180" fontId="12" fillId="0" borderId="6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/>
    </xf>
    <xf numFmtId="180" fontId="8" fillId="0" borderId="7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178" fontId="12" fillId="0" borderId="0" xfId="0" applyNumberFormat="1" applyFont="1" applyFill="1" applyBorder="1" applyAlignment="1">
      <alignment horizontal="center" vertical="center"/>
    </xf>
    <xf numFmtId="180" fontId="1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8" fillId="0" borderId="0" xfId="0" applyFont="1" applyFill="1" applyBorder="1">
      <alignment vertical="center"/>
    </xf>
    <xf numFmtId="180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/>
    <xf numFmtId="180" fontId="12" fillId="0" borderId="0" xfId="0" applyNumberFormat="1" applyFont="1" applyFill="1" applyAlignment="1"/>
    <xf numFmtId="0" fontId="12" fillId="0" borderId="0" xfId="0" applyFont="1" applyFill="1" applyAlignment="1">
      <alignment horizontal="left" vertical="center"/>
    </xf>
    <xf numFmtId="180" fontId="12" fillId="0" borderId="0" xfId="0" applyNumberFormat="1" applyFont="1" applyFill="1">
      <alignment vertical="center"/>
    </xf>
    <xf numFmtId="0" fontId="8" fillId="0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25105;&#30340;&#25991;&#26723;\WeChat%20Files\wxid_4myzy9muyfn421\FileStorage\File\2021-12\&#38271;&#26657;&#31038;2021.1.2&#23395;&#24230;&#25206;&#36139;&#23567;&#39069;&#36148;&#24687;&#30003;&#35831;&#34920;&#21407;&#292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qllx\AppData\Local\Temp\Rar$DIa0.210\&#22478;&#20851;&#31038;2021&#31532;&#22235;&#23395;&#24230;&#25206;&#36139;&#23567;&#39069;&#36148;&#24687;&#30003;&#3583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J5" sqref="J5"/>
    </sheetView>
  </sheetViews>
  <sheetFormatPr defaultColWidth="9" defaultRowHeight="13.5" outlineLevelCol="4"/>
  <cols>
    <col min="1" max="1" width="15.75" style="52" customWidth="1"/>
    <col min="2" max="2" width="19.125" style="52" customWidth="1"/>
    <col min="3" max="3" width="13.375" style="52" customWidth="1"/>
    <col min="4" max="4" width="24" style="52" customWidth="1"/>
    <col min="5" max="5" width="14.5" style="53" customWidth="1"/>
    <col min="6" max="213" width="9" style="52"/>
    <col min="214" max="214" width="15.75" style="52" customWidth="1"/>
    <col min="215" max="215" width="19.125" style="52" customWidth="1"/>
    <col min="216" max="216" width="13.375" style="52" customWidth="1"/>
    <col min="217" max="217" width="24" style="52" customWidth="1"/>
    <col min="218" max="218" width="14.5" style="52" customWidth="1"/>
    <col min="219" max="219" width="9" style="52"/>
    <col min="220" max="220" width="16.125" style="52" customWidth="1"/>
    <col min="221" max="221" width="9" style="52"/>
    <col min="222" max="222" width="11.875" style="52" customWidth="1"/>
    <col min="223" max="469" width="9" style="52"/>
    <col min="470" max="470" width="15.75" style="52" customWidth="1"/>
    <col min="471" max="471" width="19.125" style="52" customWidth="1"/>
    <col min="472" max="472" width="13.375" style="52" customWidth="1"/>
    <col min="473" max="473" width="24" style="52" customWidth="1"/>
    <col min="474" max="474" width="14.5" style="52" customWidth="1"/>
    <col min="475" max="475" width="9" style="52"/>
    <col min="476" max="476" width="16.125" style="52" customWidth="1"/>
    <col min="477" max="477" width="9" style="52"/>
    <col min="478" max="478" width="11.875" style="52" customWidth="1"/>
    <col min="479" max="725" width="9" style="52"/>
    <col min="726" max="726" width="15.75" style="52" customWidth="1"/>
    <col min="727" max="727" width="19.125" style="52" customWidth="1"/>
    <col min="728" max="728" width="13.375" style="52" customWidth="1"/>
    <col min="729" max="729" width="24" style="52" customWidth="1"/>
    <col min="730" max="730" width="14.5" style="52" customWidth="1"/>
    <col min="731" max="731" width="9" style="52"/>
    <col min="732" max="732" width="16.125" style="52" customWidth="1"/>
    <col min="733" max="733" width="9" style="52"/>
    <col min="734" max="734" width="11.875" style="52" customWidth="1"/>
    <col min="735" max="981" width="9" style="52"/>
    <col min="982" max="982" width="15.75" style="52" customWidth="1"/>
    <col min="983" max="983" width="19.125" style="52" customWidth="1"/>
    <col min="984" max="984" width="13.375" style="52" customWidth="1"/>
    <col min="985" max="985" width="24" style="52" customWidth="1"/>
    <col min="986" max="986" width="14.5" style="52" customWidth="1"/>
    <col min="987" max="987" width="9" style="52"/>
    <col min="988" max="988" width="16.125" style="52" customWidth="1"/>
    <col min="989" max="989" width="9" style="52"/>
    <col min="990" max="990" width="11.875" style="52" customWidth="1"/>
    <col min="991" max="1237" width="9" style="52"/>
    <col min="1238" max="1238" width="15.75" style="52" customWidth="1"/>
    <col min="1239" max="1239" width="19.125" style="52" customWidth="1"/>
    <col min="1240" max="1240" width="13.375" style="52" customWidth="1"/>
    <col min="1241" max="1241" width="24" style="52" customWidth="1"/>
    <col min="1242" max="1242" width="14.5" style="52" customWidth="1"/>
    <col min="1243" max="1243" width="9" style="52"/>
    <col min="1244" max="1244" width="16.125" style="52" customWidth="1"/>
    <col min="1245" max="1245" width="9" style="52"/>
    <col min="1246" max="1246" width="11.875" style="52" customWidth="1"/>
    <col min="1247" max="1493" width="9" style="52"/>
    <col min="1494" max="1494" width="15.75" style="52" customWidth="1"/>
    <col min="1495" max="1495" width="19.125" style="52" customWidth="1"/>
    <col min="1496" max="1496" width="13.375" style="52" customWidth="1"/>
    <col min="1497" max="1497" width="24" style="52" customWidth="1"/>
    <col min="1498" max="1498" width="14.5" style="52" customWidth="1"/>
    <col min="1499" max="1499" width="9" style="52"/>
    <col min="1500" max="1500" width="16.125" style="52" customWidth="1"/>
    <col min="1501" max="1501" width="9" style="52"/>
    <col min="1502" max="1502" width="11.875" style="52" customWidth="1"/>
    <col min="1503" max="1749" width="9" style="52"/>
    <col min="1750" max="1750" width="15.75" style="52" customWidth="1"/>
    <col min="1751" max="1751" width="19.125" style="52" customWidth="1"/>
    <col min="1752" max="1752" width="13.375" style="52" customWidth="1"/>
    <col min="1753" max="1753" width="24" style="52" customWidth="1"/>
    <col min="1754" max="1754" width="14.5" style="52" customWidth="1"/>
    <col min="1755" max="1755" width="9" style="52"/>
    <col min="1756" max="1756" width="16.125" style="52" customWidth="1"/>
    <col min="1757" max="1757" width="9" style="52"/>
    <col min="1758" max="1758" width="11.875" style="52" customWidth="1"/>
    <col min="1759" max="2005" width="9" style="52"/>
    <col min="2006" max="2006" width="15.75" style="52" customWidth="1"/>
    <col min="2007" max="2007" width="19.125" style="52" customWidth="1"/>
    <col min="2008" max="2008" width="13.375" style="52" customWidth="1"/>
    <col min="2009" max="2009" width="24" style="52" customWidth="1"/>
    <col min="2010" max="2010" width="14.5" style="52" customWidth="1"/>
    <col min="2011" max="2011" width="9" style="52"/>
    <col min="2012" max="2012" width="16.125" style="52" customWidth="1"/>
    <col min="2013" max="2013" width="9" style="52"/>
    <col min="2014" max="2014" width="11.875" style="52" customWidth="1"/>
    <col min="2015" max="2261" width="9" style="52"/>
    <col min="2262" max="2262" width="15.75" style="52" customWidth="1"/>
    <col min="2263" max="2263" width="19.125" style="52" customWidth="1"/>
    <col min="2264" max="2264" width="13.375" style="52" customWidth="1"/>
    <col min="2265" max="2265" width="24" style="52" customWidth="1"/>
    <col min="2266" max="2266" width="14.5" style="52" customWidth="1"/>
    <col min="2267" max="2267" width="9" style="52"/>
    <col min="2268" max="2268" width="16.125" style="52" customWidth="1"/>
    <col min="2269" max="2269" width="9" style="52"/>
    <col min="2270" max="2270" width="11.875" style="52" customWidth="1"/>
    <col min="2271" max="2517" width="9" style="52"/>
    <col min="2518" max="2518" width="15.75" style="52" customWidth="1"/>
    <col min="2519" max="2519" width="19.125" style="52" customWidth="1"/>
    <col min="2520" max="2520" width="13.375" style="52" customWidth="1"/>
    <col min="2521" max="2521" width="24" style="52" customWidth="1"/>
    <col min="2522" max="2522" width="14.5" style="52" customWidth="1"/>
    <col min="2523" max="2523" width="9" style="52"/>
    <col min="2524" max="2524" width="16.125" style="52" customWidth="1"/>
    <col min="2525" max="2525" width="9" style="52"/>
    <col min="2526" max="2526" width="11.875" style="52" customWidth="1"/>
    <col min="2527" max="2773" width="9" style="52"/>
    <col min="2774" max="2774" width="15.75" style="52" customWidth="1"/>
    <col min="2775" max="2775" width="19.125" style="52" customWidth="1"/>
    <col min="2776" max="2776" width="13.375" style="52" customWidth="1"/>
    <col min="2777" max="2777" width="24" style="52" customWidth="1"/>
    <col min="2778" max="2778" width="14.5" style="52" customWidth="1"/>
    <col min="2779" max="2779" width="9" style="52"/>
    <col min="2780" max="2780" width="16.125" style="52" customWidth="1"/>
    <col min="2781" max="2781" width="9" style="52"/>
    <col min="2782" max="2782" width="11.875" style="52" customWidth="1"/>
    <col min="2783" max="3029" width="9" style="52"/>
    <col min="3030" max="3030" width="15.75" style="52" customWidth="1"/>
    <col min="3031" max="3031" width="19.125" style="52" customWidth="1"/>
    <col min="3032" max="3032" width="13.375" style="52" customWidth="1"/>
    <col min="3033" max="3033" width="24" style="52" customWidth="1"/>
    <col min="3034" max="3034" width="14.5" style="52" customWidth="1"/>
    <col min="3035" max="3035" width="9" style="52"/>
    <col min="3036" max="3036" width="16.125" style="52" customWidth="1"/>
    <col min="3037" max="3037" width="9" style="52"/>
    <col min="3038" max="3038" width="11.875" style="52" customWidth="1"/>
    <col min="3039" max="3285" width="9" style="52"/>
    <col min="3286" max="3286" width="15.75" style="52" customWidth="1"/>
    <col min="3287" max="3287" width="19.125" style="52" customWidth="1"/>
    <col min="3288" max="3288" width="13.375" style="52" customWidth="1"/>
    <col min="3289" max="3289" width="24" style="52" customWidth="1"/>
    <col min="3290" max="3290" width="14.5" style="52" customWidth="1"/>
    <col min="3291" max="3291" width="9" style="52"/>
    <col min="3292" max="3292" width="16.125" style="52" customWidth="1"/>
    <col min="3293" max="3293" width="9" style="52"/>
    <col min="3294" max="3294" width="11.875" style="52" customWidth="1"/>
    <col min="3295" max="3541" width="9" style="52"/>
    <col min="3542" max="3542" width="15.75" style="52" customWidth="1"/>
    <col min="3543" max="3543" width="19.125" style="52" customWidth="1"/>
    <col min="3544" max="3544" width="13.375" style="52" customWidth="1"/>
    <col min="3545" max="3545" width="24" style="52" customWidth="1"/>
    <col min="3546" max="3546" width="14.5" style="52" customWidth="1"/>
    <col min="3547" max="3547" width="9" style="52"/>
    <col min="3548" max="3548" width="16.125" style="52" customWidth="1"/>
    <col min="3549" max="3549" width="9" style="52"/>
    <col min="3550" max="3550" width="11.875" style="52" customWidth="1"/>
    <col min="3551" max="3797" width="9" style="52"/>
    <col min="3798" max="3798" width="15.75" style="52" customWidth="1"/>
    <col min="3799" max="3799" width="19.125" style="52" customWidth="1"/>
    <col min="3800" max="3800" width="13.375" style="52" customWidth="1"/>
    <col min="3801" max="3801" width="24" style="52" customWidth="1"/>
    <col min="3802" max="3802" width="14.5" style="52" customWidth="1"/>
    <col min="3803" max="3803" width="9" style="52"/>
    <col min="3804" max="3804" width="16.125" style="52" customWidth="1"/>
    <col min="3805" max="3805" width="9" style="52"/>
    <col min="3806" max="3806" width="11.875" style="52" customWidth="1"/>
    <col min="3807" max="4053" width="9" style="52"/>
    <col min="4054" max="4054" width="15.75" style="52" customWidth="1"/>
    <col min="4055" max="4055" width="19.125" style="52" customWidth="1"/>
    <col min="4056" max="4056" width="13.375" style="52" customWidth="1"/>
    <col min="4057" max="4057" width="24" style="52" customWidth="1"/>
    <col min="4058" max="4058" width="14.5" style="52" customWidth="1"/>
    <col min="4059" max="4059" width="9" style="52"/>
    <col min="4060" max="4060" width="16.125" style="52" customWidth="1"/>
    <col min="4061" max="4061" width="9" style="52"/>
    <col min="4062" max="4062" width="11.875" style="52" customWidth="1"/>
    <col min="4063" max="4309" width="9" style="52"/>
    <col min="4310" max="4310" width="15.75" style="52" customWidth="1"/>
    <col min="4311" max="4311" width="19.125" style="52" customWidth="1"/>
    <col min="4312" max="4312" width="13.375" style="52" customWidth="1"/>
    <col min="4313" max="4313" width="24" style="52" customWidth="1"/>
    <col min="4314" max="4314" width="14.5" style="52" customWidth="1"/>
    <col min="4315" max="4315" width="9" style="52"/>
    <col min="4316" max="4316" width="16.125" style="52" customWidth="1"/>
    <col min="4317" max="4317" width="9" style="52"/>
    <col min="4318" max="4318" width="11.875" style="52" customWidth="1"/>
    <col min="4319" max="4565" width="9" style="52"/>
    <col min="4566" max="4566" width="15.75" style="52" customWidth="1"/>
    <col min="4567" max="4567" width="19.125" style="52" customWidth="1"/>
    <col min="4568" max="4568" width="13.375" style="52" customWidth="1"/>
    <col min="4569" max="4569" width="24" style="52" customWidth="1"/>
    <col min="4570" max="4570" width="14.5" style="52" customWidth="1"/>
    <col min="4571" max="4571" width="9" style="52"/>
    <col min="4572" max="4572" width="16.125" style="52" customWidth="1"/>
    <col min="4573" max="4573" width="9" style="52"/>
    <col min="4574" max="4574" width="11.875" style="52" customWidth="1"/>
    <col min="4575" max="4821" width="9" style="52"/>
    <col min="4822" max="4822" width="15.75" style="52" customWidth="1"/>
    <col min="4823" max="4823" width="19.125" style="52" customWidth="1"/>
    <col min="4824" max="4824" width="13.375" style="52" customWidth="1"/>
    <col min="4825" max="4825" width="24" style="52" customWidth="1"/>
    <col min="4826" max="4826" width="14.5" style="52" customWidth="1"/>
    <col min="4827" max="4827" width="9" style="52"/>
    <col min="4828" max="4828" width="16.125" style="52" customWidth="1"/>
    <col min="4829" max="4829" width="9" style="52"/>
    <col min="4830" max="4830" width="11.875" style="52" customWidth="1"/>
    <col min="4831" max="5077" width="9" style="52"/>
    <col min="5078" max="5078" width="15.75" style="52" customWidth="1"/>
    <col min="5079" max="5079" width="19.125" style="52" customWidth="1"/>
    <col min="5080" max="5080" width="13.375" style="52" customWidth="1"/>
    <col min="5081" max="5081" width="24" style="52" customWidth="1"/>
    <col min="5082" max="5082" width="14.5" style="52" customWidth="1"/>
    <col min="5083" max="5083" width="9" style="52"/>
    <col min="5084" max="5084" width="16.125" style="52" customWidth="1"/>
    <col min="5085" max="5085" width="9" style="52"/>
    <col min="5086" max="5086" width="11.875" style="52" customWidth="1"/>
    <col min="5087" max="5333" width="9" style="52"/>
    <col min="5334" max="5334" width="15.75" style="52" customWidth="1"/>
    <col min="5335" max="5335" width="19.125" style="52" customWidth="1"/>
    <col min="5336" max="5336" width="13.375" style="52" customWidth="1"/>
    <col min="5337" max="5337" width="24" style="52" customWidth="1"/>
    <col min="5338" max="5338" width="14.5" style="52" customWidth="1"/>
    <col min="5339" max="5339" width="9" style="52"/>
    <col min="5340" max="5340" width="16.125" style="52" customWidth="1"/>
    <col min="5341" max="5341" width="9" style="52"/>
    <col min="5342" max="5342" width="11.875" style="52" customWidth="1"/>
    <col min="5343" max="5589" width="9" style="52"/>
    <col min="5590" max="5590" width="15.75" style="52" customWidth="1"/>
    <col min="5591" max="5591" width="19.125" style="52" customWidth="1"/>
    <col min="5592" max="5592" width="13.375" style="52" customWidth="1"/>
    <col min="5593" max="5593" width="24" style="52" customWidth="1"/>
    <col min="5594" max="5594" width="14.5" style="52" customWidth="1"/>
    <col min="5595" max="5595" width="9" style="52"/>
    <col min="5596" max="5596" width="16.125" style="52" customWidth="1"/>
    <col min="5597" max="5597" width="9" style="52"/>
    <col min="5598" max="5598" width="11.875" style="52" customWidth="1"/>
    <col min="5599" max="5845" width="9" style="52"/>
    <col min="5846" max="5846" width="15.75" style="52" customWidth="1"/>
    <col min="5847" max="5847" width="19.125" style="52" customWidth="1"/>
    <col min="5848" max="5848" width="13.375" style="52" customWidth="1"/>
    <col min="5849" max="5849" width="24" style="52" customWidth="1"/>
    <col min="5850" max="5850" width="14.5" style="52" customWidth="1"/>
    <col min="5851" max="5851" width="9" style="52"/>
    <col min="5852" max="5852" width="16.125" style="52" customWidth="1"/>
    <col min="5853" max="5853" width="9" style="52"/>
    <col min="5854" max="5854" width="11.875" style="52" customWidth="1"/>
    <col min="5855" max="6101" width="9" style="52"/>
    <col min="6102" max="6102" width="15.75" style="52" customWidth="1"/>
    <col min="6103" max="6103" width="19.125" style="52" customWidth="1"/>
    <col min="6104" max="6104" width="13.375" style="52" customWidth="1"/>
    <col min="6105" max="6105" width="24" style="52" customWidth="1"/>
    <col min="6106" max="6106" width="14.5" style="52" customWidth="1"/>
    <col min="6107" max="6107" width="9" style="52"/>
    <col min="6108" max="6108" width="16.125" style="52" customWidth="1"/>
    <col min="6109" max="6109" width="9" style="52"/>
    <col min="6110" max="6110" width="11.875" style="52" customWidth="1"/>
    <col min="6111" max="6357" width="9" style="52"/>
    <col min="6358" max="6358" width="15.75" style="52" customWidth="1"/>
    <col min="6359" max="6359" width="19.125" style="52" customWidth="1"/>
    <col min="6360" max="6360" width="13.375" style="52" customWidth="1"/>
    <col min="6361" max="6361" width="24" style="52" customWidth="1"/>
    <col min="6362" max="6362" width="14.5" style="52" customWidth="1"/>
    <col min="6363" max="6363" width="9" style="52"/>
    <col min="6364" max="6364" width="16.125" style="52" customWidth="1"/>
    <col min="6365" max="6365" width="9" style="52"/>
    <col min="6366" max="6366" width="11.875" style="52" customWidth="1"/>
    <col min="6367" max="6613" width="9" style="52"/>
    <col min="6614" max="6614" width="15.75" style="52" customWidth="1"/>
    <col min="6615" max="6615" width="19.125" style="52" customWidth="1"/>
    <col min="6616" max="6616" width="13.375" style="52" customWidth="1"/>
    <col min="6617" max="6617" width="24" style="52" customWidth="1"/>
    <col min="6618" max="6618" width="14.5" style="52" customWidth="1"/>
    <col min="6619" max="6619" width="9" style="52"/>
    <col min="6620" max="6620" width="16.125" style="52" customWidth="1"/>
    <col min="6621" max="6621" width="9" style="52"/>
    <col min="6622" max="6622" width="11.875" style="52" customWidth="1"/>
    <col min="6623" max="6869" width="9" style="52"/>
    <col min="6870" max="6870" width="15.75" style="52" customWidth="1"/>
    <col min="6871" max="6871" width="19.125" style="52" customWidth="1"/>
    <col min="6872" max="6872" width="13.375" style="52" customWidth="1"/>
    <col min="6873" max="6873" width="24" style="52" customWidth="1"/>
    <col min="6874" max="6874" width="14.5" style="52" customWidth="1"/>
    <col min="6875" max="6875" width="9" style="52"/>
    <col min="6876" max="6876" width="16.125" style="52" customWidth="1"/>
    <col min="6877" max="6877" width="9" style="52"/>
    <col min="6878" max="6878" width="11.875" style="52" customWidth="1"/>
    <col min="6879" max="7125" width="9" style="52"/>
    <col min="7126" max="7126" width="15.75" style="52" customWidth="1"/>
    <col min="7127" max="7127" width="19.125" style="52" customWidth="1"/>
    <col min="7128" max="7128" width="13.375" style="52" customWidth="1"/>
    <col min="7129" max="7129" width="24" style="52" customWidth="1"/>
    <col min="7130" max="7130" width="14.5" style="52" customWidth="1"/>
    <col min="7131" max="7131" width="9" style="52"/>
    <col min="7132" max="7132" width="16.125" style="52" customWidth="1"/>
    <col min="7133" max="7133" width="9" style="52"/>
    <col min="7134" max="7134" width="11.875" style="52" customWidth="1"/>
    <col min="7135" max="7381" width="9" style="52"/>
    <col min="7382" max="7382" width="15.75" style="52" customWidth="1"/>
    <col min="7383" max="7383" width="19.125" style="52" customWidth="1"/>
    <col min="7384" max="7384" width="13.375" style="52" customWidth="1"/>
    <col min="7385" max="7385" width="24" style="52" customWidth="1"/>
    <col min="7386" max="7386" width="14.5" style="52" customWidth="1"/>
    <col min="7387" max="7387" width="9" style="52"/>
    <col min="7388" max="7388" width="16.125" style="52" customWidth="1"/>
    <col min="7389" max="7389" width="9" style="52"/>
    <col min="7390" max="7390" width="11.875" style="52" customWidth="1"/>
    <col min="7391" max="7637" width="9" style="52"/>
    <col min="7638" max="7638" width="15.75" style="52" customWidth="1"/>
    <col min="7639" max="7639" width="19.125" style="52" customWidth="1"/>
    <col min="7640" max="7640" width="13.375" style="52" customWidth="1"/>
    <col min="7641" max="7641" width="24" style="52" customWidth="1"/>
    <col min="7642" max="7642" width="14.5" style="52" customWidth="1"/>
    <col min="7643" max="7643" width="9" style="52"/>
    <col min="7644" max="7644" width="16.125" style="52" customWidth="1"/>
    <col min="7645" max="7645" width="9" style="52"/>
    <col min="7646" max="7646" width="11.875" style="52" customWidth="1"/>
    <col min="7647" max="7893" width="9" style="52"/>
    <col min="7894" max="7894" width="15.75" style="52" customWidth="1"/>
    <col min="7895" max="7895" width="19.125" style="52" customWidth="1"/>
    <col min="7896" max="7896" width="13.375" style="52" customWidth="1"/>
    <col min="7897" max="7897" width="24" style="52" customWidth="1"/>
    <col min="7898" max="7898" width="14.5" style="52" customWidth="1"/>
    <col min="7899" max="7899" width="9" style="52"/>
    <col min="7900" max="7900" width="16.125" style="52" customWidth="1"/>
    <col min="7901" max="7901" width="9" style="52"/>
    <col min="7902" max="7902" width="11.875" style="52" customWidth="1"/>
    <col min="7903" max="8149" width="9" style="52"/>
    <col min="8150" max="8150" width="15.75" style="52" customWidth="1"/>
    <col min="8151" max="8151" width="19.125" style="52" customWidth="1"/>
    <col min="8152" max="8152" width="13.375" style="52" customWidth="1"/>
    <col min="8153" max="8153" width="24" style="52" customWidth="1"/>
    <col min="8154" max="8154" width="14.5" style="52" customWidth="1"/>
    <col min="8155" max="8155" width="9" style="52"/>
    <col min="8156" max="8156" width="16.125" style="52" customWidth="1"/>
    <col min="8157" max="8157" width="9" style="52"/>
    <col min="8158" max="8158" width="11.875" style="52" customWidth="1"/>
    <col min="8159" max="8405" width="9" style="52"/>
    <col min="8406" max="8406" width="15.75" style="52" customWidth="1"/>
    <col min="8407" max="8407" width="19.125" style="52" customWidth="1"/>
    <col min="8408" max="8408" width="13.375" style="52" customWidth="1"/>
    <col min="8409" max="8409" width="24" style="52" customWidth="1"/>
    <col min="8410" max="8410" width="14.5" style="52" customWidth="1"/>
    <col min="8411" max="8411" width="9" style="52"/>
    <col min="8412" max="8412" width="16.125" style="52" customWidth="1"/>
    <col min="8413" max="8413" width="9" style="52"/>
    <col min="8414" max="8414" width="11.875" style="52" customWidth="1"/>
    <col min="8415" max="8661" width="9" style="52"/>
    <col min="8662" max="8662" width="15.75" style="52" customWidth="1"/>
    <col min="8663" max="8663" width="19.125" style="52" customWidth="1"/>
    <col min="8664" max="8664" width="13.375" style="52" customWidth="1"/>
    <col min="8665" max="8665" width="24" style="52" customWidth="1"/>
    <col min="8666" max="8666" width="14.5" style="52" customWidth="1"/>
    <col min="8667" max="8667" width="9" style="52"/>
    <col min="8668" max="8668" width="16.125" style="52" customWidth="1"/>
    <col min="8669" max="8669" width="9" style="52"/>
    <col min="8670" max="8670" width="11.875" style="52" customWidth="1"/>
    <col min="8671" max="8917" width="9" style="52"/>
    <col min="8918" max="8918" width="15.75" style="52" customWidth="1"/>
    <col min="8919" max="8919" width="19.125" style="52" customWidth="1"/>
    <col min="8920" max="8920" width="13.375" style="52" customWidth="1"/>
    <col min="8921" max="8921" width="24" style="52" customWidth="1"/>
    <col min="8922" max="8922" width="14.5" style="52" customWidth="1"/>
    <col min="8923" max="8923" width="9" style="52"/>
    <col min="8924" max="8924" width="16.125" style="52" customWidth="1"/>
    <col min="8925" max="8925" width="9" style="52"/>
    <col min="8926" max="8926" width="11.875" style="52" customWidth="1"/>
    <col min="8927" max="9173" width="9" style="52"/>
    <col min="9174" max="9174" width="15.75" style="52" customWidth="1"/>
    <col min="9175" max="9175" width="19.125" style="52" customWidth="1"/>
    <col min="9176" max="9176" width="13.375" style="52" customWidth="1"/>
    <col min="9177" max="9177" width="24" style="52" customWidth="1"/>
    <col min="9178" max="9178" width="14.5" style="52" customWidth="1"/>
    <col min="9179" max="9179" width="9" style="52"/>
    <col min="9180" max="9180" width="16.125" style="52" customWidth="1"/>
    <col min="9181" max="9181" width="9" style="52"/>
    <col min="9182" max="9182" width="11.875" style="52" customWidth="1"/>
    <col min="9183" max="9429" width="9" style="52"/>
    <col min="9430" max="9430" width="15.75" style="52" customWidth="1"/>
    <col min="9431" max="9431" width="19.125" style="52" customWidth="1"/>
    <col min="9432" max="9432" width="13.375" style="52" customWidth="1"/>
    <col min="9433" max="9433" width="24" style="52" customWidth="1"/>
    <col min="9434" max="9434" width="14.5" style="52" customWidth="1"/>
    <col min="9435" max="9435" width="9" style="52"/>
    <col min="9436" max="9436" width="16.125" style="52" customWidth="1"/>
    <col min="9437" max="9437" width="9" style="52"/>
    <col min="9438" max="9438" width="11.875" style="52" customWidth="1"/>
    <col min="9439" max="9685" width="9" style="52"/>
    <col min="9686" max="9686" width="15.75" style="52" customWidth="1"/>
    <col min="9687" max="9687" width="19.125" style="52" customWidth="1"/>
    <col min="9688" max="9688" width="13.375" style="52" customWidth="1"/>
    <col min="9689" max="9689" width="24" style="52" customWidth="1"/>
    <col min="9690" max="9690" width="14.5" style="52" customWidth="1"/>
    <col min="9691" max="9691" width="9" style="52"/>
    <col min="9692" max="9692" width="16.125" style="52" customWidth="1"/>
    <col min="9693" max="9693" width="9" style="52"/>
    <col min="9694" max="9694" width="11.875" style="52" customWidth="1"/>
    <col min="9695" max="9941" width="9" style="52"/>
    <col min="9942" max="9942" width="15.75" style="52" customWidth="1"/>
    <col min="9943" max="9943" width="19.125" style="52" customWidth="1"/>
    <col min="9944" max="9944" width="13.375" style="52" customWidth="1"/>
    <col min="9945" max="9945" width="24" style="52" customWidth="1"/>
    <col min="9946" max="9946" width="14.5" style="52" customWidth="1"/>
    <col min="9947" max="9947" width="9" style="52"/>
    <col min="9948" max="9948" width="16.125" style="52" customWidth="1"/>
    <col min="9949" max="9949" width="9" style="52"/>
    <col min="9950" max="9950" width="11.875" style="52" customWidth="1"/>
    <col min="9951" max="10197" width="9" style="52"/>
    <col min="10198" max="10198" width="15.75" style="52" customWidth="1"/>
    <col min="10199" max="10199" width="19.125" style="52" customWidth="1"/>
    <col min="10200" max="10200" width="13.375" style="52" customWidth="1"/>
    <col min="10201" max="10201" width="24" style="52" customWidth="1"/>
    <col min="10202" max="10202" width="14.5" style="52" customWidth="1"/>
    <col min="10203" max="10203" width="9" style="52"/>
    <col min="10204" max="10204" width="16.125" style="52" customWidth="1"/>
    <col min="10205" max="10205" width="9" style="52"/>
    <col min="10206" max="10206" width="11.875" style="52" customWidth="1"/>
    <col min="10207" max="10453" width="9" style="52"/>
    <col min="10454" max="10454" width="15.75" style="52" customWidth="1"/>
    <col min="10455" max="10455" width="19.125" style="52" customWidth="1"/>
    <col min="10456" max="10456" width="13.375" style="52" customWidth="1"/>
    <col min="10457" max="10457" width="24" style="52" customWidth="1"/>
    <col min="10458" max="10458" width="14.5" style="52" customWidth="1"/>
    <col min="10459" max="10459" width="9" style="52"/>
    <col min="10460" max="10460" width="16.125" style="52" customWidth="1"/>
    <col min="10461" max="10461" width="9" style="52"/>
    <col min="10462" max="10462" width="11.875" style="52" customWidth="1"/>
    <col min="10463" max="10709" width="9" style="52"/>
    <col min="10710" max="10710" width="15.75" style="52" customWidth="1"/>
    <col min="10711" max="10711" width="19.125" style="52" customWidth="1"/>
    <col min="10712" max="10712" width="13.375" style="52" customWidth="1"/>
    <col min="10713" max="10713" width="24" style="52" customWidth="1"/>
    <col min="10714" max="10714" width="14.5" style="52" customWidth="1"/>
    <col min="10715" max="10715" width="9" style="52"/>
    <col min="10716" max="10716" width="16.125" style="52" customWidth="1"/>
    <col min="10717" max="10717" width="9" style="52"/>
    <col min="10718" max="10718" width="11.875" style="52" customWidth="1"/>
    <col min="10719" max="10965" width="9" style="52"/>
    <col min="10966" max="10966" width="15.75" style="52" customWidth="1"/>
    <col min="10967" max="10967" width="19.125" style="52" customWidth="1"/>
    <col min="10968" max="10968" width="13.375" style="52" customWidth="1"/>
    <col min="10969" max="10969" width="24" style="52" customWidth="1"/>
    <col min="10970" max="10970" width="14.5" style="52" customWidth="1"/>
    <col min="10971" max="10971" width="9" style="52"/>
    <col min="10972" max="10972" width="16.125" style="52" customWidth="1"/>
    <col min="10973" max="10973" width="9" style="52"/>
    <col min="10974" max="10974" width="11.875" style="52" customWidth="1"/>
    <col min="10975" max="11221" width="9" style="52"/>
    <col min="11222" max="11222" width="15.75" style="52" customWidth="1"/>
    <col min="11223" max="11223" width="19.125" style="52" customWidth="1"/>
    <col min="11224" max="11224" width="13.375" style="52" customWidth="1"/>
    <col min="11225" max="11225" width="24" style="52" customWidth="1"/>
    <col min="11226" max="11226" width="14.5" style="52" customWidth="1"/>
    <col min="11227" max="11227" width="9" style="52"/>
    <col min="11228" max="11228" width="16.125" style="52" customWidth="1"/>
    <col min="11229" max="11229" width="9" style="52"/>
    <col min="11230" max="11230" width="11.875" style="52" customWidth="1"/>
    <col min="11231" max="11477" width="9" style="52"/>
    <col min="11478" max="11478" width="15.75" style="52" customWidth="1"/>
    <col min="11479" max="11479" width="19.125" style="52" customWidth="1"/>
    <col min="11480" max="11480" width="13.375" style="52" customWidth="1"/>
    <col min="11481" max="11481" width="24" style="52" customWidth="1"/>
    <col min="11482" max="11482" width="14.5" style="52" customWidth="1"/>
    <col min="11483" max="11483" width="9" style="52"/>
    <col min="11484" max="11484" width="16.125" style="52" customWidth="1"/>
    <col min="11485" max="11485" width="9" style="52"/>
    <col min="11486" max="11486" width="11.875" style="52" customWidth="1"/>
    <col min="11487" max="11733" width="9" style="52"/>
    <col min="11734" max="11734" width="15.75" style="52" customWidth="1"/>
    <col min="11735" max="11735" width="19.125" style="52" customWidth="1"/>
    <col min="11736" max="11736" width="13.375" style="52" customWidth="1"/>
    <col min="11737" max="11737" width="24" style="52" customWidth="1"/>
    <col min="11738" max="11738" width="14.5" style="52" customWidth="1"/>
    <col min="11739" max="11739" width="9" style="52"/>
    <col min="11740" max="11740" width="16.125" style="52" customWidth="1"/>
    <col min="11741" max="11741" width="9" style="52"/>
    <col min="11742" max="11742" width="11.875" style="52" customWidth="1"/>
    <col min="11743" max="11989" width="9" style="52"/>
    <col min="11990" max="11990" width="15.75" style="52" customWidth="1"/>
    <col min="11991" max="11991" width="19.125" style="52" customWidth="1"/>
    <col min="11992" max="11992" width="13.375" style="52" customWidth="1"/>
    <col min="11993" max="11993" width="24" style="52" customWidth="1"/>
    <col min="11994" max="11994" width="14.5" style="52" customWidth="1"/>
    <col min="11995" max="11995" width="9" style="52"/>
    <col min="11996" max="11996" width="16.125" style="52" customWidth="1"/>
    <col min="11997" max="11997" width="9" style="52"/>
    <col min="11998" max="11998" width="11.875" style="52" customWidth="1"/>
    <col min="11999" max="12245" width="9" style="52"/>
    <col min="12246" max="12246" width="15.75" style="52" customWidth="1"/>
    <col min="12247" max="12247" width="19.125" style="52" customWidth="1"/>
    <col min="12248" max="12248" width="13.375" style="52" customWidth="1"/>
    <col min="12249" max="12249" width="24" style="52" customWidth="1"/>
    <col min="12250" max="12250" width="14.5" style="52" customWidth="1"/>
    <col min="12251" max="12251" width="9" style="52"/>
    <col min="12252" max="12252" width="16.125" style="52" customWidth="1"/>
    <col min="12253" max="12253" width="9" style="52"/>
    <col min="12254" max="12254" width="11.875" style="52" customWidth="1"/>
    <col min="12255" max="12501" width="9" style="52"/>
    <col min="12502" max="12502" width="15.75" style="52" customWidth="1"/>
    <col min="12503" max="12503" width="19.125" style="52" customWidth="1"/>
    <col min="12504" max="12504" width="13.375" style="52" customWidth="1"/>
    <col min="12505" max="12505" width="24" style="52" customWidth="1"/>
    <col min="12506" max="12506" width="14.5" style="52" customWidth="1"/>
    <col min="12507" max="12507" width="9" style="52"/>
    <col min="12508" max="12508" width="16.125" style="52" customWidth="1"/>
    <col min="12509" max="12509" width="9" style="52"/>
    <col min="12510" max="12510" width="11.875" style="52" customWidth="1"/>
    <col min="12511" max="12757" width="9" style="52"/>
    <col min="12758" max="12758" width="15.75" style="52" customWidth="1"/>
    <col min="12759" max="12759" width="19.125" style="52" customWidth="1"/>
    <col min="12760" max="12760" width="13.375" style="52" customWidth="1"/>
    <col min="12761" max="12761" width="24" style="52" customWidth="1"/>
    <col min="12762" max="12762" width="14.5" style="52" customWidth="1"/>
    <col min="12763" max="12763" width="9" style="52"/>
    <col min="12764" max="12764" width="16.125" style="52" customWidth="1"/>
    <col min="12765" max="12765" width="9" style="52"/>
    <col min="12766" max="12766" width="11.875" style="52" customWidth="1"/>
    <col min="12767" max="13013" width="9" style="52"/>
    <col min="13014" max="13014" width="15.75" style="52" customWidth="1"/>
    <col min="13015" max="13015" width="19.125" style="52" customWidth="1"/>
    <col min="13016" max="13016" width="13.375" style="52" customWidth="1"/>
    <col min="13017" max="13017" width="24" style="52" customWidth="1"/>
    <col min="13018" max="13018" width="14.5" style="52" customWidth="1"/>
    <col min="13019" max="13019" width="9" style="52"/>
    <col min="13020" max="13020" width="16.125" style="52" customWidth="1"/>
    <col min="13021" max="13021" width="9" style="52"/>
    <col min="13022" max="13022" width="11.875" style="52" customWidth="1"/>
    <col min="13023" max="13269" width="9" style="52"/>
    <col min="13270" max="13270" width="15.75" style="52" customWidth="1"/>
    <col min="13271" max="13271" width="19.125" style="52" customWidth="1"/>
    <col min="13272" max="13272" width="13.375" style="52" customWidth="1"/>
    <col min="13273" max="13273" width="24" style="52" customWidth="1"/>
    <col min="13274" max="13274" width="14.5" style="52" customWidth="1"/>
    <col min="13275" max="13275" width="9" style="52"/>
    <col min="13276" max="13276" width="16.125" style="52" customWidth="1"/>
    <col min="13277" max="13277" width="9" style="52"/>
    <col min="13278" max="13278" width="11.875" style="52" customWidth="1"/>
    <col min="13279" max="13525" width="9" style="52"/>
    <col min="13526" max="13526" width="15.75" style="52" customWidth="1"/>
    <col min="13527" max="13527" width="19.125" style="52" customWidth="1"/>
    <col min="13528" max="13528" width="13.375" style="52" customWidth="1"/>
    <col min="13529" max="13529" width="24" style="52" customWidth="1"/>
    <col min="13530" max="13530" width="14.5" style="52" customWidth="1"/>
    <col min="13531" max="13531" width="9" style="52"/>
    <col min="13532" max="13532" width="16.125" style="52" customWidth="1"/>
    <col min="13533" max="13533" width="9" style="52"/>
    <col min="13534" max="13534" width="11.875" style="52" customWidth="1"/>
    <col min="13535" max="13781" width="9" style="52"/>
    <col min="13782" max="13782" width="15.75" style="52" customWidth="1"/>
    <col min="13783" max="13783" width="19.125" style="52" customWidth="1"/>
    <col min="13784" max="13784" width="13.375" style="52" customWidth="1"/>
    <col min="13785" max="13785" width="24" style="52" customWidth="1"/>
    <col min="13786" max="13786" width="14.5" style="52" customWidth="1"/>
    <col min="13787" max="13787" width="9" style="52"/>
    <col min="13788" max="13788" width="16.125" style="52" customWidth="1"/>
    <col min="13789" max="13789" width="9" style="52"/>
    <col min="13790" max="13790" width="11.875" style="52" customWidth="1"/>
    <col min="13791" max="14037" width="9" style="52"/>
    <col min="14038" max="14038" width="15.75" style="52" customWidth="1"/>
    <col min="14039" max="14039" width="19.125" style="52" customWidth="1"/>
    <col min="14040" max="14040" width="13.375" style="52" customWidth="1"/>
    <col min="14041" max="14041" width="24" style="52" customWidth="1"/>
    <col min="14042" max="14042" width="14.5" style="52" customWidth="1"/>
    <col min="14043" max="14043" width="9" style="52"/>
    <col min="14044" max="14044" width="16.125" style="52" customWidth="1"/>
    <col min="14045" max="14045" width="9" style="52"/>
    <col min="14046" max="14046" width="11.875" style="52" customWidth="1"/>
    <col min="14047" max="14293" width="9" style="52"/>
    <col min="14294" max="14294" width="15.75" style="52" customWidth="1"/>
    <col min="14295" max="14295" width="19.125" style="52" customWidth="1"/>
    <col min="14296" max="14296" width="13.375" style="52" customWidth="1"/>
    <col min="14297" max="14297" width="24" style="52" customWidth="1"/>
    <col min="14298" max="14298" width="14.5" style="52" customWidth="1"/>
    <col min="14299" max="14299" width="9" style="52"/>
    <col min="14300" max="14300" width="16.125" style="52" customWidth="1"/>
    <col min="14301" max="14301" width="9" style="52"/>
    <col min="14302" max="14302" width="11.875" style="52" customWidth="1"/>
    <col min="14303" max="14549" width="9" style="52"/>
    <col min="14550" max="14550" width="15.75" style="52" customWidth="1"/>
    <col min="14551" max="14551" width="19.125" style="52" customWidth="1"/>
    <col min="14552" max="14552" width="13.375" style="52" customWidth="1"/>
    <col min="14553" max="14553" width="24" style="52" customWidth="1"/>
    <col min="14554" max="14554" width="14.5" style="52" customWidth="1"/>
    <col min="14555" max="14555" width="9" style="52"/>
    <col min="14556" max="14556" width="16.125" style="52" customWidth="1"/>
    <col min="14557" max="14557" width="9" style="52"/>
    <col min="14558" max="14558" width="11.875" style="52" customWidth="1"/>
    <col min="14559" max="14805" width="9" style="52"/>
    <col min="14806" max="14806" width="15.75" style="52" customWidth="1"/>
    <col min="14807" max="14807" width="19.125" style="52" customWidth="1"/>
    <col min="14808" max="14808" width="13.375" style="52" customWidth="1"/>
    <col min="14809" max="14809" width="24" style="52" customWidth="1"/>
    <col min="14810" max="14810" width="14.5" style="52" customWidth="1"/>
    <col min="14811" max="14811" width="9" style="52"/>
    <col min="14812" max="14812" width="16.125" style="52" customWidth="1"/>
    <col min="14813" max="14813" width="9" style="52"/>
    <col min="14814" max="14814" width="11.875" style="52" customWidth="1"/>
    <col min="14815" max="15061" width="9" style="52"/>
    <col min="15062" max="15062" width="15.75" style="52" customWidth="1"/>
    <col min="15063" max="15063" width="19.125" style="52" customWidth="1"/>
    <col min="15064" max="15064" width="13.375" style="52" customWidth="1"/>
    <col min="15065" max="15065" width="24" style="52" customWidth="1"/>
    <col min="15066" max="15066" width="14.5" style="52" customWidth="1"/>
    <col min="15067" max="15067" width="9" style="52"/>
    <col min="15068" max="15068" width="16.125" style="52" customWidth="1"/>
    <col min="15069" max="15069" width="9" style="52"/>
    <col min="15070" max="15070" width="11.875" style="52" customWidth="1"/>
    <col min="15071" max="15317" width="9" style="52"/>
    <col min="15318" max="15318" width="15.75" style="52" customWidth="1"/>
    <col min="15319" max="15319" width="19.125" style="52" customWidth="1"/>
    <col min="15320" max="15320" width="13.375" style="52" customWidth="1"/>
    <col min="15321" max="15321" width="24" style="52" customWidth="1"/>
    <col min="15322" max="15322" width="14.5" style="52" customWidth="1"/>
    <col min="15323" max="15323" width="9" style="52"/>
    <col min="15324" max="15324" width="16.125" style="52" customWidth="1"/>
    <col min="15325" max="15325" width="9" style="52"/>
    <col min="15326" max="15326" width="11.875" style="52" customWidth="1"/>
    <col min="15327" max="15573" width="9" style="52"/>
    <col min="15574" max="15574" width="15.75" style="52" customWidth="1"/>
    <col min="15575" max="15575" width="19.125" style="52" customWidth="1"/>
    <col min="15576" max="15576" width="13.375" style="52" customWidth="1"/>
    <col min="15577" max="15577" width="24" style="52" customWidth="1"/>
    <col min="15578" max="15578" width="14.5" style="52" customWidth="1"/>
    <col min="15579" max="15579" width="9" style="52"/>
    <col min="15580" max="15580" width="16.125" style="52" customWidth="1"/>
    <col min="15581" max="15581" width="9" style="52"/>
    <col min="15582" max="15582" width="11.875" style="52" customWidth="1"/>
    <col min="15583" max="15829" width="9" style="52"/>
    <col min="15830" max="15830" width="15.75" style="52" customWidth="1"/>
    <col min="15831" max="15831" width="19.125" style="52" customWidth="1"/>
    <col min="15832" max="15832" width="13.375" style="52" customWidth="1"/>
    <col min="15833" max="15833" width="24" style="52" customWidth="1"/>
    <col min="15834" max="15834" width="14.5" style="52" customWidth="1"/>
    <col min="15835" max="15835" width="9" style="52"/>
    <col min="15836" max="15836" width="16.125" style="52" customWidth="1"/>
    <col min="15837" max="15837" width="9" style="52"/>
    <col min="15838" max="15838" width="11.875" style="52" customWidth="1"/>
    <col min="15839" max="16085" width="9" style="52"/>
    <col min="16086" max="16086" width="15.75" style="52" customWidth="1"/>
    <col min="16087" max="16087" width="19.125" style="52" customWidth="1"/>
    <col min="16088" max="16088" width="13.375" style="52" customWidth="1"/>
    <col min="16089" max="16089" width="24" style="52" customWidth="1"/>
    <col min="16090" max="16090" width="14.5" style="52" customWidth="1"/>
    <col min="16091" max="16091" width="9" style="52"/>
    <col min="16092" max="16092" width="16.125" style="52" customWidth="1"/>
    <col min="16093" max="16093" width="9" style="52"/>
    <col min="16094" max="16094" width="11.875" style="52" customWidth="1"/>
    <col min="16095" max="16384" width="9" style="52"/>
  </cols>
  <sheetData>
    <row r="1" ht="25.5" spans="1:5">
      <c r="A1" s="54" t="s">
        <v>0</v>
      </c>
      <c r="B1" s="54"/>
      <c r="C1" s="54"/>
      <c r="D1" s="54"/>
      <c r="E1" s="54"/>
    </row>
    <row r="2" s="51" customFormat="1" ht="18.75" spans="1:5">
      <c r="A2" s="55" t="s">
        <v>1</v>
      </c>
      <c r="B2" s="56">
        <v>44533</v>
      </c>
      <c r="C2" s="56"/>
      <c r="D2" s="56"/>
      <c r="E2" s="57"/>
    </row>
    <row r="3" s="51" customFormat="1" ht="37.5" spans="1:5">
      <c r="A3" s="58" t="s">
        <v>2</v>
      </c>
      <c r="B3" s="58" t="s">
        <v>3</v>
      </c>
      <c r="C3" s="58" t="s">
        <v>4</v>
      </c>
      <c r="D3" s="58" t="s">
        <v>5</v>
      </c>
      <c r="E3" s="59" t="s">
        <v>6</v>
      </c>
    </row>
    <row r="4" s="51" customFormat="1" ht="18.75" spans="1:5">
      <c r="A4" s="60" t="s">
        <v>7</v>
      </c>
      <c r="B4" s="61">
        <v>1</v>
      </c>
      <c r="C4" s="61">
        <v>2</v>
      </c>
      <c r="D4" s="62">
        <v>194.64</v>
      </c>
      <c r="E4" s="63"/>
    </row>
    <row r="5" s="51" customFormat="1" ht="18.75" spans="1:5">
      <c r="A5" s="60" t="s">
        <v>8</v>
      </c>
      <c r="B5" s="61">
        <v>7</v>
      </c>
      <c r="C5" s="64">
        <v>17.3</v>
      </c>
      <c r="D5" s="64">
        <v>913.97</v>
      </c>
      <c r="E5" s="63"/>
    </row>
    <row r="6" s="51" customFormat="1" ht="18.75" spans="1:5">
      <c r="A6" s="61" t="s">
        <v>9</v>
      </c>
      <c r="B6" s="61">
        <v>9</v>
      </c>
      <c r="C6" s="64">
        <v>25.87</v>
      </c>
      <c r="D6" s="64">
        <v>2232.76</v>
      </c>
      <c r="E6" s="63"/>
    </row>
    <row r="7" s="51" customFormat="1" ht="18.75" spans="1:5">
      <c r="A7" s="60" t="s">
        <v>10</v>
      </c>
      <c r="B7" s="61">
        <v>3</v>
      </c>
      <c r="C7" s="64">
        <v>5.3</v>
      </c>
      <c r="D7" s="64">
        <v>439.25</v>
      </c>
      <c r="E7" s="63"/>
    </row>
    <row r="8" s="51" customFormat="1" ht="18.75" spans="1:5">
      <c r="A8" s="60" t="s">
        <v>11</v>
      </c>
      <c r="B8" s="61"/>
      <c r="C8" s="64"/>
      <c r="D8" s="64"/>
      <c r="E8" s="63"/>
    </row>
    <row r="9" s="51" customFormat="1" ht="18.75" spans="1:5">
      <c r="A9" s="61" t="s">
        <v>12</v>
      </c>
      <c r="B9" s="61"/>
      <c r="C9" s="64"/>
      <c r="D9" s="64"/>
      <c r="E9" s="63"/>
    </row>
    <row r="10" s="51" customFormat="1" ht="18.75" spans="1:5">
      <c r="A10" s="61" t="s">
        <v>13</v>
      </c>
      <c r="B10" s="61"/>
      <c r="C10" s="64"/>
      <c r="D10" s="64"/>
      <c r="E10" s="63"/>
    </row>
    <row r="11" s="51" customFormat="1" ht="18.75" spans="1:5">
      <c r="A11" s="65" t="s">
        <v>14</v>
      </c>
      <c r="B11" s="61"/>
      <c r="C11" s="64"/>
      <c r="D11" s="64"/>
      <c r="E11" s="63"/>
    </row>
    <row r="12" s="51" customFormat="1" ht="18.75" spans="1:5">
      <c r="A12" s="61" t="s">
        <v>15</v>
      </c>
      <c r="B12" s="61"/>
      <c r="C12" s="64"/>
      <c r="D12" s="64"/>
      <c r="E12" s="63"/>
    </row>
    <row r="13" s="51" customFormat="1" ht="18.75" spans="1:5">
      <c r="A13" s="61" t="s">
        <v>16</v>
      </c>
      <c r="B13" s="61"/>
      <c r="C13" s="64"/>
      <c r="D13" s="64"/>
      <c r="E13" s="63"/>
    </row>
    <row r="14" s="51" customFormat="1" ht="18.75" spans="1:5">
      <c r="A14" s="61" t="s">
        <v>17</v>
      </c>
      <c r="B14" s="61">
        <v>1</v>
      </c>
      <c r="C14" s="64">
        <v>1</v>
      </c>
      <c r="D14" s="64">
        <v>18.18</v>
      </c>
      <c r="E14" s="63"/>
    </row>
    <row r="15" s="51" customFormat="1" ht="18.75" spans="1:5">
      <c r="A15" s="60" t="s">
        <v>18</v>
      </c>
      <c r="B15" s="61">
        <v>2</v>
      </c>
      <c r="C15" s="64">
        <v>5</v>
      </c>
      <c r="D15" s="64">
        <v>310.14</v>
      </c>
      <c r="E15" s="63"/>
    </row>
    <row r="16" s="51" customFormat="1" ht="18.75" spans="1:5">
      <c r="A16" s="60" t="s">
        <v>19</v>
      </c>
      <c r="B16" s="61"/>
      <c r="C16" s="62"/>
      <c r="D16" s="62"/>
      <c r="E16" s="63"/>
    </row>
    <row r="17" s="51" customFormat="1" ht="18.75" spans="1:5">
      <c r="A17" s="66" t="s">
        <v>20</v>
      </c>
      <c r="B17" s="66">
        <f>SUM(B4:B16)</f>
        <v>23</v>
      </c>
      <c r="C17" s="66">
        <f>SUM(C4:C16)</f>
        <v>56.47</v>
      </c>
      <c r="D17" s="67">
        <f>SUM(D4:D16)</f>
        <v>4108.94</v>
      </c>
      <c r="E17" s="68"/>
    </row>
    <row r="18" s="51" customFormat="1" ht="18.75" spans="1:5">
      <c r="A18" s="69" t="s">
        <v>21</v>
      </c>
      <c r="B18" s="69"/>
      <c r="C18" s="69"/>
      <c r="D18" s="69" t="s">
        <v>22</v>
      </c>
      <c r="E18" s="70" t="s">
        <v>23</v>
      </c>
    </row>
    <row r="19" s="51" customFormat="1" ht="18.75" hidden="1" spans="1:5">
      <c r="A19" s="71" t="s">
        <v>24</v>
      </c>
      <c r="B19" s="71"/>
      <c r="C19" s="71"/>
      <c r="D19" s="72"/>
      <c r="E19" s="73"/>
    </row>
    <row r="20" s="51" customFormat="1" ht="18.75" hidden="1" spans="1:5">
      <c r="A20" s="74" t="s">
        <v>25</v>
      </c>
      <c r="B20" s="75"/>
      <c r="C20" s="76"/>
      <c r="D20" s="76"/>
      <c r="E20" s="77"/>
    </row>
    <row r="21" s="51" customFormat="1" ht="18.75" spans="1:5">
      <c r="A21" s="78" t="s">
        <v>26</v>
      </c>
      <c r="B21" s="78"/>
      <c r="C21" s="78"/>
      <c r="D21" s="78"/>
      <c r="E21" s="79"/>
    </row>
    <row r="22" s="51" customFormat="1" ht="18.75" spans="1:5">
      <c r="A22" s="80" t="s">
        <v>27</v>
      </c>
      <c r="B22" s="80"/>
      <c r="C22" s="80"/>
      <c r="D22" s="80"/>
      <c r="E22" s="81"/>
    </row>
    <row r="23" s="51" customFormat="1" ht="30" customHeight="1" spans="1:5">
      <c r="A23" s="82" t="s">
        <v>28</v>
      </c>
      <c r="B23" s="82"/>
      <c r="C23" s="82"/>
      <c r="D23" s="82"/>
      <c r="E23" s="82"/>
    </row>
  </sheetData>
  <mergeCells count="6">
    <mergeCell ref="A1:E1"/>
    <mergeCell ref="B2:D2"/>
    <mergeCell ref="A18:C18"/>
    <mergeCell ref="A19:C19"/>
    <mergeCell ref="A22:D22"/>
    <mergeCell ref="A23:E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"/>
  <sheetViews>
    <sheetView workbookViewId="0">
      <selection activeCell="I28" sqref="I28"/>
    </sheetView>
  </sheetViews>
  <sheetFormatPr defaultColWidth="9" defaultRowHeight="13.5"/>
  <cols>
    <col min="1" max="1" width="9" style="2"/>
    <col min="2" max="2" width="25" style="3" customWidth="1"/>
    <col min="3" max="3" width="20.25" style="3" customWidth="1"/>
    <col min="4" max="4" width="9.5" style="3" customWidth="1"/>
    <col min="5" max="5" width="13.25" style="3" customWidth="1"/>
    <col min="6" max="6" width="10" style="3" customWidth="1"/>
    <col min="7" max="7" width="16.625" style="3" customWidth="1"/>
    <col min="8" max="8" width="15.5" style="3" customWidth="1"/>
    <col min="9" max="9" width="20.25" style="3" customWidth="1"/>
    <col min="10" max="10" width="15.5" style="4" customWidth="1"/>
    <col min="11" max="11" width="19.25" style="5" customWidth="1"/>
    <col min="12" max="13" width="21.375" style="3" customWidth="1"/>
    <col min="14" max="14" width="15.5" style="4" customWidth="1"/>
    <col min="15" max="15" width="11.625" style="3" customWidth="1"/>
    <col min="16" max="16" width="25" style="3" customWidth="1"/>
    <col min="17" max="17" width="21.375" style="3" customWidth="1"/>
    <col min="18" max="18" width="29.375" style="3" customWidth="1"/>
    <col min="19" max="19" width="24.5" style="3" customWidth="1"/>
    <col min="20" max="24" width="9" style="1" hidden="1" customWidth="1"/>
    <col min="25" max="16384" width="9" style="1"/>
  </cols>
  <sheetData>
    <row r="1" ht="25.5" spans="1:19">
      <c r="A1" s="6" t="s">
        <v>29</v>
      </c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2"/>
      <c r="O1" s="2"/>
      <c r="P1" s="21"/>
      <c r="Q1" s="34"/>
      <c r="R1" s="34"/>
      <c r="S1" s="34"/>
    </row>
    <row r="2" ht="14.25" spans="1:19">
      <c r="A2" s="7" t="s">
        <v>30</v>
      </c>
      <c r="B2" s="7" t="s">
        <v>31</v>
      </c>
      <c r="C2" s="7" t="s">
        <v>32</v>
      </c>
      <c r="D2" s="7" t="s">
        <v>33</v>
      </c>
      <c r="E2" s="7" t="s">
        <v>34</v>
      </c>
      <c r="F2" s="7" t="s">
        <v>35</v>
      </c>
      <c r="G2" s="7" t="s">
        <v>36</v>
      </c>
      <c r="H2" s="8" t="s">
        <v>37</v>
      </c>
      <c r="I2" s="7" t="s">
        <v>38</v>
      </c>
      <c r="J2" s="7" t="s">
        <v>39</v>
      </c>
      <c r="K2" s="7" t="s">
        <v>40</v>
      </c>
      <c r="L2" s="7" t="s">
        <v>41</v>
      </c>
      <c r="M2" s="7" t="s">
        <v>42</v>
      </c>
      <c r="N2" s="7" t="s">
        <v>43</v>
      </c>
      <c r="O2" s="7" t="s">
        <v>6</v>
      </c>
      <c r="P2" s="8" t="s">
        <v>44</v>
      </c>
      <c r="Q2" s="7" t="s">
        <v>45</v>
      </c>
      <c r="R2" s="7" t="s">
        <v>46</v>
      </c>
      <c r="S2" s="7" t="s">
        <v>47</v>
      </c>
    </row>
    <row r="3" spans="1:24">
      <c r="A3" s="9">
        <v>1</v>
      </c>
      <c r="B3" s="10" t="s">
        <v>48</v>
      </c>
      <c r="C3" s="10" t="s">
        <v>49</v>
      </c>
      <c r="D3" s="11" t="s">
        <v>50</v>
      </c>
      <c r="E3" s="10" t="s">
        <v>51</v>
      </c>
      <c r="F3" s="11" t="s">
        <v>52</v>
      </c>
      <c r="G3" s="10" t="s">
        <v>53</v>
      </c>
      <c r="H3" s="10" t="s">
        <v>54</v>
      </c>
      <c r="I3" s="10" t="s">
        <v>55</v>
      </c>
      <c r="J3" s="22">
        <v>20000</v>
      </c>
      <c r="K3" s="23">
        <v>3.85</v>
      </c>
      <c r="L3" s="10" t="s">
        <v>56</v>
      </c>
      <c r="M3" s="10" t="s">
        <v>57</v>
      </c>
      <c r="N3" s="22">
        <v>194.64</v>
      </c>
      <c r="O3" s="10" t="s">
        <v>7</v>
      </c>
      <c r="P3" s="11" t="s">
        <v>58</v>
      </c>
      <c r="Q3" s="35">
        <v>20000</v>
      </c>
      <c r="R3" s="11" t="s">
        <v>59</v>
      </c>
      <c r="S3" s="36" t="s">
        <v>60</v>
      </c>
      <c r="T3" s="37">
        <f>M3-L3+1</f>
        <v>91</v>
      </c>
      <c r="U3" s="1">
        <f>K3/12/30</f>
        <v>0.0106944444444444</v>
      </c>
      <c r="V3" s="1">
        <f>U3*T3*J3/100</f>
        <v>194.638888888889</v>
      </c>
      <c r="W3" s="1">
        <f>ROUND(V3,2)</f>
        <v>194.64</v>
      </c>
      <c r="X3" s="38">
        <f>N3-W3</f>
        <v>0</v>
      </c>
    </row>
    <row r="4" spans="1:24">
      <c r="A4" s="9">
        <v>2</v>
      </c>
      <c r="B4" s="12" t="s">
        <v>48</v>
      </c>
      <c r="C4" s="12" t="s">
        <v>49</v>
      </c>
      <c r="D4" s="13" t="s">
        <v>61</v>
      </c>
      <c r="E4" s="14" t="s">
        <v>62</v>
      </c>
      <c r="F4" s="12" t="s">
        <v>52</v>
      </c>
      <c r="G4" s="12" t="s">
        <v>53</v>
      </c>
      <c r="H4" s="13" t="s">
        <v>63</v>
      </c>
      <c r="I4" s="13" t="s">
        <v>64</v>
      </c>
      <c r="J4" s="24">
        <v>19700</v>
      </c>
      <c r="K4" s="25">
        <v>3.85</v>
      </c>
      <c r="L4" s="26" t="s">
        <v>56</v>
      </c>
      <c r="M4" s="26" t="s">
        <v>65</v>
      </c>
      <c r="N4" s="27">
        <v>110.14</v>
      </c>
      <c r="O4" s="12" t="s">
        <v>66</v>
      </c>
      <c r="P4" s="28" t="s">
        <v>67</v>
      </c>
      <c r="Q4" s="39">
        <v>19071.38</v>
      </c>
      <c r="R4" s="40" t="s">
        <v>68</v>
      </c>
      <c r="S4" s="41" t="s">
        <v>69</v>
      </c>
      <c r="T4" s="37">
        <f t="shared" ref="T4:T21" si="0">M4-L4+1</f>
        <v>55</v>
      </c>
      <c r="U4" s="1">
        <f t="shared" ref="U4:U21" si="1">K4/12/30</f>
        <v>0.0106944444444444</v>
      </c>
      <c r="V4" s="1">
        <f t="shared" ref="V4:V21" si="2">U4*T4*J4/100</f>
        <v>115.874305555556</v>
      </c>
      <c r="W4" s="1">
        <f t="shared" ref="W4:W21" si="3">ROUND(V4,2)</f>
        <v>115.87</v>
      </c>
      <c r="X4" s="38">
        <f t="shared" ref="X4:X21" si="4">N4-W4</f>
        <v>-5.73</v>
      </c>
    </row>
    <row r="5" spans="1:24">
      <c r="A5" s="9">
        <v>3</v>
      </c>
      <c r="B5" s="12" t="s">
        <v>48</v>
      </c>
      <c r="C5" s="12" t="s">
        <v>49</v>
      </c>
      <c r="D5" s="13" t="s">
        <v>70</v>
      </c>
      <c r="E5" s="15" t="s">
        <v>71</v>
      </c>
      <c r="F5" s="12" t="s">
        <v>52</v>
      </c>
      <c r="G5" s="12" t="s">
        <v>53</v>
      </c>
      <c r="H5" s="13" t="s">
        <v>72</v>
      </c>
      <c r="I5" s="13" t="s">
        <v>73</v>
      </c>
      <c r="J5" s="24">
        <v>30000</v>
      </c>
      <c r="K5" s="29">
        <v>3.85</v>
      </c>
      <c r="L5" s="26" t="s">
        <v>56</v>
      </c>
      <c r="M5" s="26" t="s">
        <v>57</v>
      </c>
      <c r="N5" s="24">
        <v>291.96</v>
      </c>
      <c r="O5" s="12" t="s">
        <v>66</v>
      </c>
      <c r="P5" s="30" t="s">
        <v>74</v>
      </c>
      <c r="Q5" s="42">
        <v>30000</v>
      </c>
      <c r="R5" s="13" t="s">
        <v>75</v>
      </c>
      <c r="S5" s="43" t="s">
        <v>76</v>
      </c>
      <c r="T5" s="37">
        <f t="shared" si="0"/>
        <v>91</v>
      </c>
      <c r="U5" s="1">
        <f t="shared" si="1"/>
        <v>0.0106944444444444</v>
      </c>
      <c r="V5" s="1">
        <f t="shared" si="2"/>
        <v>291.958333333333</v>
      </c>
      <c r="W5" s="1">
        <f t="shared" si="3"/>
        <v>291.96</v>
      </c>
      <c r="X5" s="38">
        <f t="shared" si="4"/>
        <v>0</v>
      </c>
    </row>
    <row r="6" spans="1:24">
      <c r="A6" s="9">
        <v>4</v>
      </c>
      <c r="B6" s="12" t="s">
        <v>48</v>
      </c>
      <c r="C6" s="12" t="s">
        <v>49</v>
      </c>
      <c r="D6" s="13" t="s">
        <v>70</v>
      </c>
      <c r="E6" s="13" t="s">
        <v>77</v>
      </c>
      <c r="F6" s="12" t="s">
        <v>52</v>
      </c>
      <c r="G6" s="12" t="s">
        <v>53</v>
      </c>
      <c r="H6" s="13" t="s">
        <v>78</v>
      </c>
      <c r="I6" s="13" t="s">
        <v>79</v>
      </c>
      <c r="J6" s="24">
        <v>30000</v>
      </c>
      <c r="K6" s="29">
        <v>3.85</v>
      </c>
      <c r="L6" s="26" t="s">
        <v>56</v>
      </c>
      <c r="M6" s="26" t="s">
        <v>57</v>
      </c>
      <c r="N6" s="24">
        <v>291.96</v>
      </c>
      <c r="O6" s="12" t="s">
        <v>66</v>
      </c>
      <c r="P6" s="30" t="s">
        <v>80</v>
      </c>
      <c r="Q6" s="42">
        <v>30000</v>
      </c>
      <c r="R6" s="13" t="s">
        <v>75</v>
      </c>
      <c r="S6" s="43" t="s">
        <v>81</v>
      </c>
      <c r="T6" s="37">
        <f t="shared" si="0"/>
        <v>91</v>
      </c>
      <c r="U6" s="1">
        <f t="shared" si="1"/>
        <v>0.0106944444444444</v>
      </c>
      <c r="V6" s="1">
        <f t="shared" si="2"/>
        <v>291.958333333333</v>
      </c>
      <c r="W6" s="1">
        <f t="shared" si="3"/>
        <v>291.96</v>
      </c>
      <c r="X6" s="38">
        <f t="shared" si="4"/>
        <v>0</v>
      </c>
    </row>
    <row r="7" spans="1:24">
      <c r="A7" s="9">
        <v>5</v>
      </c>
      <c r="B7" s="12" t="s">
        <v>48</v>
      </c>
      <c r="C7" s="12" t="s">
        <v>49</v>
      </c>
      <c r="D7" s="13" t="s">
        <v>82</v>
      </c>
      <c r="E7" s="13" t="s">
        <v>83</v>
      </c>
      <c r="F7" s="12" t="s">
        <v>52</v>
      </c>
      <c r="G7" s="12" t="s">
        <v>53</v>
      </c>
      <c r="H7" s="13" t="s">
        <v>84</v>
      </c>
      <c r="I7" s="13" t="s">
        <v>79</v>
      </c>
      <c r="J7" s="24">
        <v>30000</v>
      </c>
      <c r="K7" s="29">
        <v>3.85</v>
      </c>
      <c r="L7" s="26" t="s">
        <v>56</v>
      </c>
      <c r="M7" s="26" t="s">
        <v>57</v>
      </c>
      <c r="N7" s="24">
        <v>291.96</v>
      </c>
      <c r="O7" s="12" t="s">
        <v>66</v>
      </c>
      <c r="P7" s="30" t="s">
        <v>85</v>
      </c>
      <c r="Q7" s="42">
        <v>30000</v>
      </c>
      <c r="R7" s="13" t="s">
        <v>86</v>
      </c>
      <c r="S7" s="43" t="s">
        <v>87</v>
      </c>
      <c r="T7" s="37">
        <f t="shared" si="0"/>
        <v>91</v>
      </c>
      <c r="U7" s="1">
        <f t="shared" si="1"/>
        <v>0.0106944444444444</v>
      </c>
      <c r="V7" s="1">
        <f t="shared" si="2"/>
        <v>291.958333333333</v>
      </c>
      <c r="W7" s="1">
        <f t="shared" si="3"/>
        <v>291.96</v>
      </c>
      <c r="X7" s="38">
        <f t="shared" si="4"/>
        <v>0</v>
      </c>
    </row>
    <row r="8" spans="1:24">
      <c r="A8" s="9">
        <v>6</v>
      </c>
      <c r="B8" s="12" t="s">
        <v>48</v>
      </c>
      <c r="C8" s="12" t="s">
        <v>49</v>
      </c>
      <c r="D8" s="13" t="s">
        <v>70</v>
      </c>
      <c r="E8" s="13" t="s">
        <v>88</v>
      </c>
      <c r="F8" s="12" t="s">
        <v>52</v>
      </c>
      <c r="G8" s="12" t="s">
        <v>53</v>
      </c>
      <c r="H8" s="13" t="s">
        <v>89</v>
      </c>
      <c r="I8" s="13" t="s">
        <v>90</v>
      </c>
      <c r="J8" s="24">
        <v>30000</v>
      </c>
      <c r="K8" s="29">
        <v>4.65</v>
      </c>
      <c r="L8" s="26" t="s">
        <v>56</v>
      </c>
      <c r="M8" s="26" t="s">
        <v>57</v>
      </c>
      <c r="N8" s="24">
        <v>352.63</v>
      </c>
      <c r="O8" s="12" t="s">
        <v>66</v>
      </c>
      <c r="P8" s="13" t="s">
        <v>91</v>
      </c>
      <c r="Q8" s="42">
        <v>30000</v>
      </c>
      <c r="R8" s="13" t="s">
        <v>92</v>
      </c>
      <c r="S8" s="43" t="s">
        <v>93</v>
      </c>
      <c r="T8" s="37">
        <f t="shared" si="0"/>
        <v>91</v>
      </c>
      <c r="U8" s="1">
        <f t="shared" si="1"/>
        <v>0.0129166666666667</v>
      </c>
      <c r="V8" s="1">
        <f t="shared" si="2"/>
        <v>352.625</v>
      </c>
      <c r="W8" s="1">
        <f t="shared" si="3"/>
        <v>352.63</v>
      </c>
      <c r="X8" s="38">
        <f t="shared" si="4"/>
        <v>0</v>
      </c>
    </row>
    <row r="9" spans="1:24">
      <c r="A9" s="9">
        <v>7</v>
      </c>
      <c r="B9" s="12" t="s">
        <v>48</v>
      </c>
      <c r="C9" s="12" t="s">
        <v>49</v>
      </c>
      <c r="D9" s="13" t="s">
        <v>94</v>
      </c>
      <c r="E9" s="14" t="s">
        <v>95</v>
      </c>
      <c r="F9" s="12" t="s">
        <v>52</v>
      </c>
      <c r="G9" s="12" t="s">
        <v>53</v>
      </c>
      <c r="H9" s="13" t="s">
        <v>96</v>
      </c>
      <c r="I9" s="13" t="s">
        <v>97</v>
      </c>
      <c r="J9" s="24">
        <v>40000</v>
      </c>
      <c r="K9" s="25">
        <v>4.65</v>
      </c>
      <c r="L9" s="26" t="s">
        <v>96</v>
      </c>
      <c r="M9" s="26" t="s">
        <v>57</v>
      </c>
      <c r="N9" s="27">
        <v>361.67</v>
      </c>
      <c r="O9" s="12" t="s">
        <v>66</v>
      </c>
      <c r="P9" s="28" t="s">
        <v>98</v>
      </c>
      <c r="Q9" s="39">
        <v>40000</v>
      </c>
      <c r="R9" s="40" t="s">
        <v>75</v>
      </c>
      <c r="S9" s="41" t="s">
        <v>99</v>
      </c>
      <c r="T9" s="37">
        <f t="shared" si="0"/>
        <v>70</v>
      </c>
      <c r="U9" s="1">
        <f t="shared" si="1"/>
        <v>0.0129166666666667</v>
      </c>
      <c r="V9" s="1">
        <f t="shared" si="2"/>
        <v>361.666666666667</v>
      </c>
      <c r="W9" s="1">
        <f t="shared" si="3"/>
        <v>361.67</v>
      </c>
      <c r="X9" s="38">
        <f t="shared" si="4"/>
        <v>0</v>
      </c>
    </row>
    <row r="10" spans="1:24">
      <c r="A10" s="9">
        <v>8</v>
      </c>
      <c r="B10" s="12" t="s">
        <v>48</v>
      </c>
      <c r="C10" s="12" t="s">
        <v>49</v>
      </c>
      <c r="D10" s="13" t="s">
        <v>100</v>
      </c>
      <c r="E10" s="14" t="s">
        <v>101</v>
      </c>
      <c r="F10" s="12" t="s">
        <v>102</v>
      </c>
      <c r="G10" s="12" t="s">
        <v>53</v>
      </c>
      <c r="H10" s="13" t="s">
        <v>103</v>
      </c>
      <c r="I10" s="13" t="s">
        <v>97</v>
      </c>
      <c r="J10" s="24">
        <v>30000</v>
      </c>
      <c r="K10" s="25">
        <v>4.65</v>
      </c>
      <c r="L10" s="26" t="s">
        <v>103</v>
      </c>
      <c r="M10" s="26" t="s">
        <v>57</v>
      </c>
      <c r="N10" s="27">
        <v>267.38</v>
      </c>
      <c r="O10" s="12" t="s">
        <v>66</v>
      </c>
      <c r="P10" s="28" t="s">
        <v>104</v>
      </c>
      <c r="Q10" s="39">
        <v>30000</v>
      </c>
      <c r="R10" s="40" t="s">
        <v>105</v>
      </c>
      <c r="S10" s="41" t="s">
        <v>106</v>
      </c>
      <c r="T10" s="37">
        <f t="shared" si="0"/>
        <v>69</v>
      </c>
      <c r="U10" s="1">
        <f t="shared" si="1"/>
        <v>0.0129166666666667</v>
      </c>
      <c r="V10" s="1">
        <f t="shared" si="2"/>
        <v>267.375</v>
      </c>
      <c r="W10" s="1">
        <f t="shared" si="3"/>
        <v>267.38</v>
      </c>
      <c r="X10" s="38">
        <f t="shared" si="4"/>
        <v>0</v>
      </c>
    </row>
    <row r="11" spans="1:24">
      <c r="A11" s="9">
        <v>9</v>
      </c>
      <c r="B11" s="12" t="s">
        <v>48</v>
      </c>
      <c r="C11" s="12" t="s">
        <v>49</v>
      </c>
      <c r="D11" s="13" t="s">
        <v>82</v>
      </c>
      <c r="E11" s="14" t="s">
        <v>107</v>
      </c>
      <c r="F11" s="12" t="s">
        <v>52</v>
      </c>
      <c r="G11" s="12" t="s">
        <v>53</v>
      </c>
      <c r="H11" s="13" t="s">
        <v>108</v>
      </c>
      <c r="I11" s="13" t="s">
        <v>109</v>
      </c>
      <c r="J11" s="24">
        <v>30000</v>
      </c>
      <c r="K11" s="25">
        <v>4.65</v>
      </c>
      <c r="L11" s="26" t="s">
        <v>108</v>
      </c>
      <c r="M11" s="26" t="s">
        <v>57</v>
      </c>
      <c r="N11" s="27">
        <v>189.88</v>
      </c>
      <c r="O11" s="12" t="s">
        <v>66</v>
      </c>
      <c r="P11" s="28" t="s">
        <v>110</v>
      </c>
      <c r="Q11" s="39">
        <v>30000</v>
      </c>
      <c r="R11" s="40" t="s">
        <v>75</v>
      </c>
      <c r="S11" s="41" t="s">
        <v>111</v>
      </c>
      <c r="T11" s="37">
        <f t="shared" si="0"/>
        <v>49</v>
      </c>
      <c r="U11" s="1">
        <f t="shared" si="1"/>
        <v>0.0129166666666667</v>
      </c>
      <c r="V11" s="1">
        <f t="shared" si="2"/>
        <v>189.875</v>
      </c>
      <c r="W11" s="1">
        <f t="shared" si="3"/>
        <v>189.88</v>
      </c>
      <c r="X11" s="38">
        <f t="shared" si="4"/>
        <v>0</v>
      </c>
    </row>
    <row r="12" spans="1:24">
      <c r="A12" s="9">
        <v>10</v>
      </c>
      <c r="B12" s="12" t="s">
        <v>48</v>
      </c>
      <c r="C12" s="12" t="s">
        <v>49</v>
      </c>
      <c r="D12" s="13" t="s">
        <v>61</v>
      </c>
      <c r="E12" s="14" t="s">
        <v>62</v>
      </c>
      <c r="F12" s="12" t="s">
        <v>52</v>
      </c>
      <c r="G12" s="12" t="s">
        <v>53</v>
      </c>
      <c r="H12" s="13" t="s">
        <v>65</v>
      </c>
      <c r="I12" s="13" t="s">
        <v>112</v>
      </c>
      <c r="J12" s="24">
        <v>19000</v>
      </c>
      <c r="K12" s="25">
        <v>3.85</v>
      </c>
      <c r="L12" s="26" t="s">
        <v>65</v>
      </c>
      <c r="M12" s="26" t="s">
        <v>57</v>
      </c>
      <c r="N12" s="27">
        <v>75.18</v>
      </c>
      <c r="O12" s="12" t="s">
        <v>66</v>
      </c>
      <c r="P12" s="28" t="s">
        <v>113</v>
      </c>
      <c r="Q12" s="39">
        <v>19000</v>
      </c>
      <c r="R12" s="40" t="s">
        <v>68</v>
      </c>
      <c r="S12" s="41" t="s">
        <v>69</v>
      </c>
      <c r="T12" s="37">
        <f t="shared" si="0"/>
        <v>37</v>
      </c>
      <c r="U12" s="1">
        <f t="shared" si="1"/>
        <v>0.0106944444444444</v>
      </c>
      <c r="V12" s="1">
        <f t="shared" si="2"/>
        <v>75.1819444444445</v>
      </c>
      <c r="W12" s="1">
        <f t="shared" si="3"/>
        <v>75.18</v>
      </c>
      <c r="X12" s="38">
        <f t="shared" si="4"/>
        <v>0</v>
      </c>
    </row>
    <row r="13" spans="1:24">
      <c r="A13" s="9">
        <v>11</v>
      </c>
      <c r="B13" s="3" t="s">
        <v>48</v>
      </c>
      <c r="C13" s="3" t="s">
        <v>49</v>
      </c>
      <c r="D13" s="16" t="s">
        <v>114</v>
      </c>
      <c r="E13" s="16" t="s">
        <v>115</v>
      </c>
      <c r="F13" s="3" t="s">
        <v>52</v>
      </c>
      <c r="G13" s="3" t="s">
        <v>53</v>
      </c>
      <c r="H13" s="17">
        <v>44126</v>
      </c>
      <c r="I13" s="17">
        <v>44489</v>
      </c>
      <c r="J13" s="16">
        <v>30000</v>
      </c>
      <c r="K13" s="16">
        <v>3.85</v>
      </c>
      <c r="L13" s="17">
        <v>44460</v>
      </c>
      <c r="M13" s="17">
        <v>44489</v>
      </c>
      <c r="N13" s="31">
        <v>96.25</v>
      </c>
      <c r="O13" s="3" t="s">
        <v>116</v>
      </c>
      <c r="P13" s="16" t="s">
        <v>117</v>
      </c>
      <c r="Q13" s="16">
        <v>30000</v>
      </c>
      <c r="R13" s="16" t="s">
        <v>118</v>
      </c>
      <c r="S13" s="44" t="s">
        <v>119</v>
      </c>
      <c r="T13" s="37">
        <f t="shared" si="0"/>
        <v>30</v>
      </c>
      <c r="U13" s="1">
        <f t="shared" si="1"/>
        <v>0.0106944444444444</v>
      </c>
      <c r="V13" s="1">
        <f t="shared" si="2"/>
        <v>96.25</v>
      </c>
      <c r="W13" s="1">
        <f t="shared" si="3"/>
        <v>96.25</v>
      </c>
      <c r="X13" s="38">
        <f t="shared" si="4"/>
        <v>0</v>
      </c>
    </row>
    <row r="14" spans="1:24">
      <c r="A14" s="9">
        <v>12</v>
      </c>
      <c r="B14" s="3" t="s">
        <v>48</v>
      </c>
      <c r="C14" s="3" t="s">
        <v>49</v>
      </c>
      <c r="D14" s="16" t="s">
        <v>120</v>
      </c>
      <c r="E14" s="16" t="s">
        <v>121</v>
      </c>
      <c r="F14" s="3" t="s">
        <v>52</v>
      </c>
      <c r="G14" s="3" t="s">
        <v>53</v>
      </c>
      <c r="H14" s="17">
        <v>44130</v>
      </c>
      <c r="I14" s="17">
        <v>44489</v>
      </c>
      <c r="J14" s="16">
        <v>20000</v>
      </c>
      <c r="K14" s="16">
        <v>3.85</v>
      </c>
      <c r="L14" s="17">
        <v>44460</v>
      </c>
      <c r="M14" s="17">
        <v>44489</v>
      </c>
      <c r="N14" s="31">
        <v>64.17</v>
      </c>
      <c r="O14" s="3" t="s">
        <v>116</v>
      </c>
      <c r="P14" s="16" t="s">
        <v>122</v>
      </c>
      <c r="Q14" s="16">
        <v>20000</v>
      </c>
      <c r="R14" s="16" t="s">
        <v>123</v>
      </c>
      <c r="S14" s="44" t="s">
        <v>124</v>
      </c>
      <c r="T14" s="37">
        <f t="shared" si="0"/>
        <v>30</v>
      </c>
      <c r="U14" s="1">
        <f t="shared" si="1"/>
        <v>0.0106944444444444</v>
      </c>
      <c r="V14" s="1">
        <f t="shared" si="2"/>
        <v>64.1666666666667</v>
      </c>
      <c r="W14" s="1">
        <f t="shared" si="3"/>
        <v>64.17</v>
      </c>
      <c r="X14" s="38">
        <f t="shared" si="4"/>
        <v>0</v>
      </c>
    </row>
    <row r="15" spans="1:24">
      <c r="A15" s="9">
        <v>13</v>
      </c>
      <c r="B15" s="3" t="s">
        <v>48</v>
      </c>
      <c r="C15" s="3" t="s">
        <v>49</v>
      </c>
      <c r="D15" s="16" t="s">
        <v>125</v>
      </c>
      <c r="E15" s="16" t="s">
        <v>126</v>
      </c>
      <c r="F15" s="3" t="s">
        <v>52</v>
      </c>
      <c r="G15" s="3" t="s">
        <v>53</v>
      </c>
      <c r="H15" s="17">
        <v>44135</v>
      </c>
      <c r="I15" s="17">
        <v>44489</v>
      </c>
      <c r="J15" s="16">
        <v>39000</v>
      </c>
      <c r="K15" s="16">
        <v>3.85</v>
      </c>
      <c r="L15" s="17">
        <v>44460</v>
      </c>
      <c r="M15" s="17">
        <v>44489</v>
      </c>
      <c r="N15" s="31">
        <v>125.13</v>
      </c>
      <c r="O15" s="3" t="s">
        <v>116</v>
      </c>
      <c r="P15" s="16" t="s">
        <v>127</v>
      </c>
      <c r="Q15" s="16">
        <v>39000</v>
      </c>
      <c r="R15" s="16" t="s">
        <v>128</v>
      </c>
      <c r="S15" s="44" t="s">
        <v>129</v>
      </c>
      <c r="T15" s="37">
        <f t="shared" si="0"/>
        <v>30</v>
      </c>
      <c r="U15" s="1">
        <f t="shared" si="1"/>
        <v>0.0106944444444444</v>
      </c>
      <c r="V15" s="1">
        <f t="shared" si="2"/>
        <v>125.125</v>
      </c>
      <c r="W15" s="1">
        <f t="shared" si="3"/>
        <v>125.13</v>
      </c>
      <c r="X15" s="38">
        <f t="shared" si="4"/>
        <v>0</v>
      </c>
    </row>
    <row r="16" spans="1:24">
      <c r="A16" s="9">
        <v>14</v>
      </c>
      <c r="B16" s="3" t="s">
        <v>48</v>
      </c>
      <c r="C16" s="3" t="s">
        <v>49</v>
      </c>
      <c r="D16" s="10" t="s">
        <v>120</v>
      </c>
      <c r="E16" s="18" t="s">
        <v>121</v>
      </c>
      <c r="F16" s="3" t="s">
        <v>52</v>
      </c>
      <c r="G16" s="3" t="s">
        <v>53</v>
      </c>
      <c r="H16" s="19">
        <v>44488</v>
      </c>
      <c r="I16" s="19">
        <v>44852</v>
      </c>
      <c r="J16" s="18">
        <v>10000</v>
      </c>
      <c r="K16" s="16">
        <v>3.85</v>
      </c>
      <c r="L16" s="19">
        <v>44488</v>
      </c>
      <c r="M16" s="19">
        <v>44550</v>
      </c>
      <c r="N16" s="31">
        <v>67.38</v>
      </c>
      <c r="O16" s="3" t="s">
        <v>116</v>
      </c>
      <c r="P16" s="18" t="s">
        <v>130</v>
      </c>
      <c r="Q16" s="18">
        <v>10000</v>
      </c>
      <c r="R16" s="18" t="s">
        <v>131</v>
      </c>
      <c r="S16" s="45" t="s">
        <v>124</v>
      </c>
      <c r="T16" s="37">
        <f t="shared" si="0"/>
        <v>63</v>
      </c>
      <c r="U16" s="1">
        <f t="shared" si="1"/>
        <v>0.0106944444444444</v>
      </c>
      <c r="V16" s="1">
        <f t="shared" si="2"/>
        <v>67.375</v>
      </c>
      <c r="W16" s="1">
        <f t="shared" si="3"/>
        <v>67.38</v>
      </c>
      <c r="X16" s="38">
        <f t="shared" si="4"/>
        <v>0</v>
      </c>
    </row>
    <row r="17" spans="1:24">
      <c r="A17" s="9">
        <v>15</v>
      </c>
      <c r="B17" s="3" t="s">
        <v>48</v>
      </c>
      <c r="C17" s="3" t="s">
        <v>49</v>
      </c>
      <c r="D17" s="16" t="s">
        <v>114</v>
      </c>
      <c r="E17" s="18" t="s">
        <v>115</v>
      </c>
      <c r="F17" s="3" t="s">
        <v>52</v>
      </c>
      <c r="G17" s="3" t="s">
        <v>53</v>
      </c>
      <c r="H17" s="19">
        <v>44484</v>
      </c>
      <c r="I17" s="19">
        <v>44848</v>
      </c>
      <c r="J17" s="18">
        <v>20000</v>
      </c>
      <c r="K17" s="16">
        <v>3.85</v>
      </c>
      <c r="L17" s="19">
        <v>44484</v>
      </c>
      <c r="M17" s="19">
        <v>44550</v>
      </c>
      <c r="N17" s="31">
        <v>143.31</v>
      </c>
      <c r="O17" s="3" t="s">
        <v>116</v>
      </c>
      <c r="P17" s="18" t="s">
        <v>132</v>
      </c>
      <c r="Q17" s="18">
        <v>20000</v>
      </c>
      <c r="R17" s="18" t="s">
        <v>131</v>
      </c>
      <c r="S17" s="45" t="s">
        <v>119</v>
      </c>
      <c r="T17" s="37">
        <f t="shared" si="0"/>
        <v>67</v>
      </c>
      <c r="U17" s="1">
        <f t="shared" si="1"/>
        <v>0.0106944444444444</v>
      </c>
      <c r="V17" s="1">
        <f t="shared" si="2"/>
        <v>143.305555555556</v>
      </c>
      <c r="W17" s="1">
        <f t="shared" si="3"/>
        <v>143.31</v>
      </c>
      <c r="X17" s="38">
        <f t="shared" si="4"/>
        <v>0</v>
      </c>
    </row>
    <row r="18" spans="1:24">
      <c r="A18" s="9">
        <v>16</v>
      </c>
      <c r="B18" s="3" t="s">
        <v>48</v>
      </c>
      <c r="C18" s="3" t="s">
        <v>49</v>
      </c>
      <c r="D18" s="10" t="s">
        <v>125</v>
      </c>
      <c r="E18" s="18" t="s">
        <v>126</v>
      </c>
      <c r="F18" s="3" t="s">
        <v>52</v>
      </c>
      <c r="G18" s="3" t="s">
        <v>53</v>
      </c>
      <c r="H18" s="19">
        <v>44488</v>
      </c>
      <c r="I18" s="19">
        <v>44852</v>
      </c>
      <c r="J18" s="18">
        <v>36000</v>
      </c>
      <c r="K18" s="16">
        <v>3.85</v>
      </c>
      <c r="L18" s="19">
        <v>44488</v>
      </c>
      <c r="M18" s="19">
        <v>44550</v>
      </c>
      <c r="N18" s="31">
        <v>242.55</v>
      </c>
      <c r="O18" s="3" t="s">
        <v>116</v>
      </c>
      <c r="P18" s="18" t="s">
        <v>133</v>
      </c>
      <c r="Q18" s="18">
        <v>36000</v>
      </c>
      <c r="R18" s="18" t="s">
        <v>128</v>
      </c>
      <c r="S18" s="45" t="s">
        <v>129</v>
      </c>
      <c r="T18" s="37">
        <f t="shared" si="0"/>
        <v>63</v>
      </c>
      <c r="U18" s="1">
        <f t="shared" si="1"/>
        <v>0.0106944444444444</v>
      </c>
      <c r="V18" s="1">
        <f t="shared" si="2"/>
        <v>242.55</v>
      </c>
      <c r="W18" s="1">
        <f t="shared" si="3"/>
        <v>242.55</v>
      </c>
      <c r="X18" s="38">
        <f t="shared" si="4"/>
        <v>0</v>
      </c>
    </row>
    <row r="19" spans="1:24">
      <c r="A19" s="9">
        <v>17</v>
      </c>
      <c r="B19" s="3" t="s">
        <v>48</v>
      </c>
      <c r="C19" s="3" t="s">
        <v>49</v>
      </c>
      <c r="D19" s="10" t="s">
        <v>120</v>
      </c>
      <c r="E19" s="18" t="s">
        <v>134</v>
      </c>
      <c r="F19" s="3" t="s">
        <v>52</v>
      </c>
      <c r="G19" s="3" t="s">
        <v>53</v>
      </c>
      <c r="H19" s="19">
        <v>44457</v>
      </c>
      <c r="I19" s="19">
        <v>44729</v>
      </c>
      <c r="J19" s="18">
        <v>18000</v>
      </c>
      <c r="K19" s="16">
        <v>3.85</v>
      </c>
      <c r="L19" s="17">
        <v>44460</v>
      </c>
      <c r="M19" s="19">
        <v>44550</v>
      </c>
      <c r="N19" s="31">
        <v>175.18</v>
      </c>
      <c r="O19" s="3" t="s">
        <v>116</v>
      </c>
      <c r="P19" s="18" t="s">
        <v>135</v>
      </c>
      <c r="Q19" s="18">
        <v>18000</v>
      </c>
      <c r="R19" s="18" t="s">
        <v>136</v>
      </c>
      <c r="S19" s="45" t="s">
        <v>137</v>
      </c>
      <c r="T19" s="37">
        <f t="shared" si="0"/>
        <v>91</v>
      </c>
      <c r="U19" s="1">
        <f t="shared" si="1"/>
        <v>0.0106944444444444</v>
      </c>
      <c r="V19" s="1">
        <f t="shared" si="2"/>
        <v>175.175</v>
      </c>
      <c r="W19" s="1">
        <f t="shared" si="3"/>
        <v>175.18</v>
      </c>
      <c r="X19" s="38">
        <f t="shared" si="4"/>
        <v>0</v>
      </c>
    </row>
    <row r="20" spans="1:24">
      <c r="A20" s="9">
        <v>18</v>
      </c>
      <c r="B20" s="20" t="s">
        <v>48</v>
      </c>
      <c r="C20" s="20" t="s">
        <v>49</v>
      </c>
      <c r="D20" s="20" t="s">
        <v>138</v>
      </c>
      <c r="E20" s="20" t="s">
        <v>139</v>
      </c>
      <c r="F20" s="20" t="s">
        <v>52</v>
      </c>
      <c r="G20" s="20" t="s">
        <v>53</v>
      </c>
      <c r="H20" s="20" t="s">
        <v>140</v>
      </c>
      <c r="I20" s="20" t="s">
        <v>141</v>
      </c>
      <c r="J20" s="32">
        <v>30000</v>
      </c>
      <c r="K20" s="20" t="s">
        <v>142</v>
      </c>
      <c r="L20" s="20" t="s">
        <v>143</v>
      </c>
      <c r="M20" s="20" t="s">
        <v>144</v>
      </c>
      <c r="N20" s="33">
        <v>115.5</v>
      </c>
      <c r="O20" s="20" t="s">
        <v>18</v>
      </c>
      <c r="P20" s="20" t="s">
        <v>145</v>
      </c>
      <c r="Q20" s="46">
        <v>30000</v>
      </c>
      <c r="R20" s="20" t="s">
        <v>146</v>
      </c>
      <c r="S20" s="47" t="s">
        <v>147</v>
      </c>
      <c r="T20" s="37">
        <f t="shared" si="0"/>
        <v>36</v>
      </c>
      <c r="U20" s="1">
        <f t="shared" si="1"/>
        <v>0.0106944444444444</v>
      </c>
      <c r="V20" s="1">
        <f t="shared" si="2"/>
        <v>115.5</v>
      </c>
      <c r="W20" s="1">
        <f t="shared" si="3"/>
        <v>115.5</v>
      </c>
      <c r="X20" s="38">
        <f t="shared" si="4"/>
        <v>0</v>
      </c>
    </row>
    <row r="21" spans="1:24">
      <c r="A21" s="9">
        <v>19</v>
      </c>
      <c r="B21" s="20" t="s">
        <v>48</v>
      </c>
      <c r="C21" s="20" t="s">
        <v>49</v>
      </c>
      <c r="D21" s="20" t="s">
        <v>138</v>
      </c>
      <c r="E21" s="20" t="s">
        <v>139</v>
      </c>
      <c r="F21" s="20" t="s">
        <v>52</v>
      </c>
      <c r="G21" s="20" t="s">
        <v>53</v>
      </c>
      <c r="H21" s="20" t="s">
        <v>144</v>
      </c>
      <c r="I21" s="20" t="s">
        <v>148</v>
      </c>
      <c r="J21" s="32">
        <v>20000</v>
      </c>
      <c r="K21" s="20" t="s">
        <v>142</v>
      </c>
      <c r="L21" s="20" t="s">
        <v>143</v>
      </c>
      <c r="M21" s="20" t="s">
        <v>57</v>
      </c>
      <c r="N21" s="33">
        <v>194.64</v>
      </c>
      <c r="O21" s="20" t="s">
        <v>18</v>
      </c>
      <c r="P21" s="20" t="s">
        <v>149</v>
      </c>
      <c r="Q21" s="46">
        <v>20000</v>
      </c>
      <c r="R21" s="20" t="s">
        <v>146</v>
      </c>
      <c r="S21" s="47" t="s">
        <v>147</v>
      </c>
      <c r="T21" s="37">
        <f t="shared" si="0"/>
        <v>91</v>
      </c>
      <c r="U21" s="1">
        <f t="shared" si="1"/>
        <v>0.0106944444444444</v>
      </c>
      <c r="V21" s="1">
        <f t="shared" si="2"/>
        <v>194.638888888889</v>
      </c>
      <c r="W21" s="1">
        <f t="shared" si="3"/>
        <v>194.64</v>
      </c>
      <c r="X21" s="38">
        <f t="shared" si="4"/>
        <v>0</v>
      </c>
    </row>
    <row r="22" spans="1:19">
      <c r="A22" s="9">
        <v>20</v>
      </c>
      <c r="B22" s="3" t="s">
        <v>48</v>
      </c>
      <c r="C22" s="3" t="s">
        <v>49</v>
      </c>
      <c r="D22" s="3" t="s">
        <v>150</v>
      </c>
      <c r="E22" s="3" t="s">
        <v>151</v>
      </c>
      <c r="F22" s="3" t="s">
        <v>52</v>
      </c>
      <c r="G22" s="3" t="s">
        <v>53</v>
      </c>
      <c r="H22" s="3" t="s">
        <v>152</v>
      </c>
      <c r="I22" s="3" t="s">
        <v>153</v>
      </c>
      <c r="J22" s="4">
        <v>23000</v>
      </c>
      <c r="K22" s="5">
        <v>3.85</v>
      </c>
      <c r="L22" s="3" t="s">
        <v>56</v>
      </c>
      <c r="M22" s="3" t="s">
        <v>57</v>
      </c>
      <c r="N22" s="4">
        <v>296.75</v>
      </c>
      <c r="O22" s="3" t="s">
        <v>10</v>
      </c>
      <c r="P22" s="3" t="s">
        <v>154</v>
      </c>
      <c r="Q22" s="48">
        <v>23000</v>
      </c>
      <c r="R22" s="3" t="s">
        <v>155</v>
      </c>
      <c r="S22" s="3" t="s">
        <v>156</v>
      </c>
    </row>
    <row r="23" spans="1:19">
      <c r="A23" s="9">
        <v>21</v>
      </c>
      <c r="B23" s="3" t="s">
        <v>48</v>
      </c>
      <c r="C23" s="3" t="s">
        <v>49</v>
      </c>
      <c r="D23" s="3" t="s">
        <v>157</v>
      </c>
      <c r="E23" s="3" t="s">
        <v>158</v>
      </c>
      <c r="F23" s="3" t="s">
        <v>52</v>
      </c>
      <c r="G23" s="3" t="s">
        <v>53</v>
      </c>
      <c r="H23" s="3" t="s">
        <v>159</v>
      </c>
      <c r="I23" s="3" t="s">
        <v>160</v>
      </c>
      <c r="J23" s="4">
        <v>20000</v>
      </c>
      <c r="K23" s="5">
        <v>4.75</v>
      </c>
      <c r="L23" s="3" t="s">
        <v>56</v>
      </c>
      <c r="M23" s="3" t="s">
        <v>161</v>
      </c>
      <c r="N23" s="4">
        <v>110.83</v>
      </c>
      <c r="O23" s="3" t="s">
        <v>10</v>
      </c>
      <c r="P23" s="3" t="s">
        <v>162</v>
      </c>
      <c r="Q23" s="48">
        <v>15000</v>
      </c>
      <c r="R23" s="3" t="s">
        <v>163</v>
      </c>
      <c r="S23" s="3" t="s">
        <v>164</v>
      </c>
    </row>
    <row r="24" spans="1:19">
      <c r="A24" s="9">
        <v>22</v>
      </c>
      <c r="B24" s="3" t="s">
        <v>48</v>
      </c>
      <c r="C24" s="3" t="s">
        <v>49</v>
      </c>
      <c r="D24" s="3" t="s">
        <v>150</v>
      </c>
      <c r="E24" s="3" t="s">
        <v>165</v>
      </c>
      <c r="F24" s="3" t="s">
        <v>52</v>
      </c>
      <c r="G24" s="3" t="s">
        <v>53</v>
      </c>
      <c r="H24" s="3" t="s">
        <v>166</v>
      </c>
      <c r="I24" s="3" t="s">
        <v>167</v>
      </c>
      <c r="J24" s="4">
        <v>10000</v>
      </c>
      <c r="K24" s="5">
        <v>4.75</v>
      </c>
      <c r="L24" s="3" t="s">
        <v>56</v>
      </c>
      <c r="M24" s="3" t="s">
        <v>168</v>
      </c>
      <c r="N24" s="4">
        <v>31.67</v>
      </c>
      <c r="O24" s="3" t="s">
        <v>10</v>
      </c>
      <c r="P24" s="3" t="s">
        <v>169</v>
      </c>
      <c r="Q24" s="3">
        <v>10000</v>
      </c>
      <c r="R24" s="3" t="s">
        <v>170</v>
      </c>
      <c r="S24" s="49" t="s">
        <v>171</v>
      </c>
    </row>
    <row r="25" s="1" customFormat="1" spans="1:19">
      <c r="A25" s="9">
        <v>23</v>
      </c>
      <c r="B25" s="10" t="s">
        <v>48</v>
      </c>
      <c r="C25" s="10" t="s">
        <v>49</v>
      </c>
      <c r="D25" s="10" t="s">
        <v>172</v>
      </c>
      <c r="E25" s="10" t="s">
        <v>173</v>
      </c>
      <c r="F25" s="10" t="s">
        <v>52</v>
      </c>
      <c r="G25" s="10" t="s">
        <v>53</v>
      </c>
      <c r="H25" s="10" t="s">
        <v>174</v>
      </c>
      <c r="I25" s="10" t="s">
        <v>175</v>
      </c>
      <c r="J25" s="22">
        <v>10000</v>
      </c>
      <c r="K25" s="23">
        <v>3.85</v>
      </c>
      <c r="L25" s="10" t="s">
        <v>56</v>
      </c>
      <c r="M25" s="10" t="s">
        <v>57</v>
      </c>
      <c r="N25" s="22">
        <v>18.18</v>
      </c>
      <c r="O25" s="10" t="s">
        <v>17</v>
      </c>
      <c r="P25" s="10" t="s">
        <v>176</v>
      </c>
      <c r="Q25" s="22">
        <v>10000</v>
      </c>
      <c r="R25" s="50" t="s">
        <v>177</v>
      </c>
      <c r="S25" s="10" t="s">
        <v>178</v>
      </c>
    </row>
  </sheetData>
  <autoFilter ref="A2:S25">
    <extLst/>
  </autoFilter>
  <mergeCells count="1">
    <mergeCell ref="A1:O1"/>
  </mergeCells>
  <dataValidations count="2">
    <dataValidation type="list" allowBlank="1" showErrorMessage="1" sqref="D3">
      <formula1>[2]COUNTY!#REF!</formula1>
    </dataValidation>
    <dataValidation type="list" allowBlank="1" showErrorMessage="1" sqref="D14:D16">
      <formula1>[1]COUNTY!#REF!</formula1>
    </dataValidation>
  </dataValidations>
  <pageMargins left="0.708661417322835" right="0.708661417322835" top="0.748031496062992" bottom="0.748031496062992" header="0.31496062992126" footer="0.31496062992126"/>
  <pageSetup paperSize="9" scale="3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179</v>
      </c>
    </row>
    <row r="2" spans="1:1">
      <c r="A2" t="s">
        <v>52</v>
      </c>
    </row>
    <row r="3" spans="1:1">
      <c r="A3" t="s">
        <v>102</v>
      </c>
    </row>
    <row r="4" spans="1:1">
      <c r="A4" t="s">
        <v>180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8"/>
  <sheetViews>
    <sheetView workbookViewId="0">
      <selection activeCell="A1" sqref="A1"/>
    </sheetView>
  </sheetViews>
  <sheetFormatPr defaultColWidth="9" defaultRowHeight="13.5"/>
  <sheetData>
    <row r="1" spans="1:1">
      <c r="A1" t="s">
        <v>181</v>
      </c>
    </row>
    <row r="2" spans="1:1">
      <c r="A2" t="s">
        <v>182</v>
      </c>
    </row>
    <row r="3" spans="1:1">
      <c r="A3" t="s">
        <v>50</v>
      </c>
    </row>
    <row r="4" spans="1:1">
      <c r="A4" t="s">
        <v>125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114</v>
      </c>
    </row>
    <row r="9" spans="1:1">
      <c r="A9" t="s">
        <v>186</v>
      </c>
    </row>
    <row r="10" spans="1:1">
      <c r="A10" t="s">
        <v>187</v>
      </c>
    </row>
    <row r="11" spans="1:1">
      <c r="A11" t="s">
        <v>188</v>
      </c>
    </row>
    <row r="12" spans="1:1">
      <c r="A12" t="s">
        <v>61</v>
      </c>
    </row>
    <row r="13" spans="1:1">
      <c r="A13" t="s">
        <v>94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70</v>
      </c>
    </row>
    <row r="24" spans="1:1">
      <c r="A24" t="s">
        <v>198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120</v>
      </c>
    </row>
    <row r="31" spans="1:1">
      <c r="A31" t="s">
        <v>204</v>
      </c>
    </row>
    <row r="32" spans="1:1">
      <c r="A32" t="s">
        <v>205</v>
      </c>
    </row>
    <row r="33" spans="1:1">
      <c r="A33" t="s">
        <v>206</v>
      </c>
    </row>
    <row r="34" spans="1:1">
      <c r="A34" t="s">
        <v>207</v>
      </c>
    </row>
    <row r="35" spans="1:1">
      <c r="A35" t="s">
        <v>208</v>
      </c>
    </row>
    <row r="36" spans="1:1">
      <c r="A36" t="s">
        <v>209</v>
      </c>
    </row>
    <row r="37" spans="1:1">
      <c r="A37" t="s">
        <v>210</v>
      </c>
    </row>
    <row r="38" spans="1:1">
      <c r="A38" t="s">
        <v>211</v>
      </c>
    </row>
    <row r="39" spans="1:1">
      <c r="A39" t="s">
        <v>212</v>
      </c>
    </row>
    <row r="40" spans="1:1">
      <c r="A40" t="s">
        <v>213</v>
      </c>
    </row>
    <row r="41" spans="1:1">
      <c r="A41" t="s">
        <v>214</v>
      </c>
    </row>
    <row r="42" spans="1:1">
      <c r="A42" t="s">
        <v>215</v>
      </c>
    </row>
    <row r="43" spans="1:1">
      <c r="A43" t="s">
        <v>216</v>
      </c>
    </row>
    <row r="44" spans="1:1">
      <c r="A44" t="s">
        <v>217</v>
      </c>
    </row>
    <row r="45" spans="1:1">
      <c r="A45" t="s">
        <v>218</v>
      </c>
    </row>
    <row r="46" spans="1:1">
      <c r="A46" t="s">
        <v>219</v>
      </c>
    </row>
    <row r="47" spans="1:1">
      <c r="A47" t="s">
        <v>220</v>
      </c>
    </row>
    <row r="48" spans="1:1">
      <c r="A48" t="s">
        <v>221</v>
      </c>
    </row>
    <row r="49" spans="1:1">
      <c r="A49" t="s">
        <v>222</v>
      </c>
    </row>
    <row r="50" spans="1:1">
      <c r="A50" t="s">
        <v>223</v>
      </c>
    </row>
    <row r="51" spans="1:1">
      <c r="A51" t="s">
        <v>224</v>
      </c>
    </row>
    <row r="52" spans="1:1">
      <c r="A52" t="s">
        <v>225</v>
      </c>
    </row>
    <row r="53" spans="1:1">
      <c r="A53" t="s">
        <v>226</v>
      </c>
    </row>
    <row r="54" spans="1:1">
      <c r="A54" t="s">
        <v>227</v>
      </c>
    </row>
    <row r="55" spans="1:1">
      <c r="A55" t="s">
        <v>228</v>
      </c>
    </row>
    <row r="56" spans="1:1">
      <c r="A56" t="s">
        <v>229</v>
      </c>
    </row>
    <row r="57" spans="1:1">
      <c r="A57" t="s">
        <v>100</v>
      </c>
    </row>
    <row r="58" spans="1:1">
      <c r="A58" t="s">
        <v>230</v>
      </c>
    </row>
    <row r="59" spans="1:1">
      <c r="A59" t="s">
        <v>231</v>
      </c>
    </row>
    <row r="60" spans="1:1">
      <c r="A60" t="s">
        <v>232</v>
      </c>
    </row>
    <row r="61" spans="1:1">
      <c r="A61" t="s">
        <v>233</v>
      </c>
    </row>
    <row r="62" spans="1:1">
      <c r="A62" t="s">
        <v>234</v>
      </c>
    </row>
    <row r="63" spans="1:1">
      <c r="A63" t="s">
        <v>235</v>
      </c>
    </row>
    <row r="64" spans="1:1">
      <c r="A64" t="s">
        <v>236</v>
      </c>
    </row>
    <row r="65" spans="1:1">
      <c r="A65" t="s">
        <v>237</v>
      </c>
    </row>
    <row r="66" spans="1:1">
      <c r="A66" t="s">
        <v>238</v>
      </c>
    </row>
    <row r="67" spans="1:1">
      <c r="A67" t="s">
        <v>239</v>
      </c>
    </row>
    <row r="68" spans="1:1">
      <c r="A68" t="s">
        <v>240</v>
      </c>
    </row>
    <row r="69" spans="1:1">
      <c r="A69" t="s">
        <v>241</v>
      </c>
    </row>
    <row r="70" spans="1:1">
      <c r="A70" t="s">
        <v>242</v>
      </c>
    </row>
    <row r="71" spans="1:1">
      <c r="A71" t="s">
        <v>243</v>
      </c>
    </row>
    <row r="72" spans="1:1">
      <c r="A72" t="s">
        <v>157</v>
      </c>
    </row>
    <row r="73" spans="1:1">
      <c r="A73" t="s">
        <v>244</v>
      </c>
    </row>
    <row r="74" spans="1:1">
      <c r="A74" t="s">
        <v>245</v>
      </c>
    </row>
    <row r="75" spans="1:1">
      <c r="A75" t="s">
        <v>246</v>
      </c>
    </row>
    <row r="76" spans="1:1">
      <c r="A76" t="s">
        <v>247</v>
      </c>
    </row>
    <row r="77" spans="1:1">
      <c r="A77" t="s">
        <v>248</v>
      </c>
    </row>
    <row r="78" spans="1:1">
      <c r="A78" t="s">
        <v>249</v>
      </c>
    </row>
    <row r="79" spans="1:1">
      <c r="A79" t="s">
        <v>250</v>
      </c>
    </row>
    <row r="80" spans="1:1">
      <c r="A80" t="s">
        <v>138</v>
      </c>
    </row>
    <row r="81" spans="1:1">
      <c r="A81" t="s">
        <v>251</v>
      </c>
    </row>
    <row r="82" spans="1:1">
      <c r="A82" t="s">
        <v>252</v>
      </c>
    </row>
    <row r="83" spans="1:1">
      <c r="A83" t="s">
        <v>172</v>
      </c>
    </row>
    <row r="84" spans="1:1">
      <c r="A84" t="s">
        <v>253</v>
      </c>
    </row>
    <row r="85" spans="1:1">
      <c r="A85" t="s">
        <v>254</v>
      </c>
    </row>
    <row r="86" spans="1:1">
      <c r="A86" t="s">
        <v>255</v>
      </c>
    </row>
    <row r="87" spans="1:1">
      <c r="A87" t="s">
        <v>256</v>
      </c>
    </row>
    <row r="88" spans="1:1">
      <c r="A88" t="s">
        <v>257</v>
      </c>
    </row>
    <row r="89" spans="1:1">
      <c r="A89" t="s">
        <v>258</v>
      </c>
    </row>
    <row r="90" spans="1:1">
      <c r="A90" t="s">
        <v>259</v>
      </c>
    </row>
    <row r="91" spans="1:1">
      <c r="A91" t="s">
        <v>260</v>
      </c>
    </row>
    <row r="92" spans="1:1">
      <c r="A92" t="s">
        <v>261</v>
      </c>
    </row>
    <row r="93" spans="1:1">
      <c r="A93" t="s">
        <v>262</v>
      </c>
    </row>
    <row r="94" spans="1:1">
      <c r="A94" t="s">
        <v>263</v>
      </c>
    </row>
    <row r="95" spans="1:1">
      <c r="A95" t="s">
        <v>264</v>
      </c>
    </row>
    <row r="96" spans="1:1">
      <c r="A96" t="s">
        <v>265</v>
      </c>
    </row>
    <row r="97" spans="1:1">
      <c r="A97" t="s">
        <v>266</v>
      </c>
    </row>
    <row r="98" spans="1:1">
      <c r="A98" t="s">
        <v>267</v>
      </c>
    </row>
    <row r="99" spans="1:1">
      <c r="A99" t="s">
        <v>268</v>
      </c>
    </row>
    <row r="100" spans="1:1">
      <c r="A100" t="s">
        <v>269</v>
      </c>
    </row>
    <row r="101" spans="1:1">
      <c r="A101" t="s">
        <v>270</v>
      </c>
    </row>
    <row r="102" spans="1:1">
      <c r="A102" t="s">
        <v>271</v>
      </c>
    </row>
    <row r="103" spans="1:1">
      <c r="A103" t="s">
        <v>272</v>
      </c>
    </row>
    <row r="104" spans="1:1">
      <c r="A104" t="s">
        <v>273</v>
      </c>
    </row>
    <row r="105" spans="1:1">
      <c r="A105" t="s">
        <v>82</v>
      </c>
    </row>
    <row r="106" spans="1:1">
      <c r="A106" t="s">
        <v>274</v>
      </c>
    </row>
    <row r="107" spans="1:1">
      <c r="A107" t="s">
        <v>275</v>
      </c>
    </row>
    <row r="108" spans="1:1">
      <c r="A108" t="s">
        <v>276</v>
      </c>
    </row>
    <row r="109" spans="1:1">
      <c r="A109" t="s">
        <v>277</v>
      </c>
    </row>
    <row r="110" spans="1:1">
      <c r="A110" t="s">
        <v>278</v>
      </c>
    </row>
    <row r="111" spans="1:1">
      <c r="A111" t="s">
        <v>279</v>
      </c>
    </row>
    <row r="112" spans="1:1">
      <c r="A112" t="s">
        <v>280</v>
      </c>
    </row>
    <row r="113" spans="1:1">
      <c r="A113" t="s">
        <v>150</v>
      </c>
    </row>
    <row r="114" spans="1:1">
      <c r="A114" t="s">
        <v>281</v>
      </c>
    </row>
    <row r="115" spans="1:1">
      <c r="A115" t="s">
        <v>282</v>
      </c>
    </row>
    <row r="116" spans="1:1">
      <c r="A116" t="s">
        <v>283</v>
      </c>
    </row>
    <row r="117" spans="1:1">
      <c r="A117" t="s">
        <v>284</v>
      </c>
    </row>
    <row r="118" spans="1:1">
      <c r="A118" t="s">
        <v>285</v>
      </c>
    </row>
    <row r="119" spans="1:1">
      <c r="A119" t="s">
        <v>286</v>
      </c>
    </row>
    <row r="120" spans="1:1">
      <c r="A120" t="s">
        <v>181</v>
      </c>
    </row>
    <row r="121" spans="1:1">
      <c r="A121" t="s">
        <v>182</v>
      </c>
    </row>
    <row r="122" spans="1:1">
      <c r="A122" t="s">
        <v>50</v>
      </c>
    </row>
    <row r="123" spans="1:1">
      <c r="A123" t="s">
        <v>125</v>
      </c>
    </row>
    <row r="124" spans="1:1">
      <c r="A124" t="s">
        <v>183</v>
      </c>
    </row>
    <row r="125" spans="1:1">
      <c r="A125" t="s">
        <v>184</v>
      </c>
    </row>
    <row r="126" spans="1:1">
      <c r="A126" t="s">
        <v>185</v>
      </c>
    </row>
    <row r="127" spans="1:1">
      <c r="A127" t="s">
        <v>114</v>
      </c>
    </row>
    <row r="128" spans="1:1">
      <c r="A128" t="s">
        <v>186</v>
      </c>
    </row>
    <row r="129" spans="1:1">
      <c r="A129" t="s">
        <v>187</v>
      </c>
    </row>
    <row r="130" spans="1:1">
      <c r="A130" t="s">
        <v>188</v>
      </c>
    </row>
    <row r="131" spans="1:1">
      <c r="A131" t="s">
        <v>61</v>
      </c>
    </row>
    <row r="132" spans="1:1">
      <c r="A132" t="s">
        <v>94</v>
      </c>
    </row>
    <row r="133" spans="1:1">
      <c r="A133" t="s">
        <v>189</v>
      </c>
    </row>
    <row r="134" spans="1:1">
      <c r="A134" t="s">
        <v>190</v>
      </c>
    </row>
    <row r="135" spans="1:1">
      <c r="A135" t="s">
        <v>191</v>
      </c>
    </row>
    <row r="136" spans="1:1">
      <c r="A136" t="s">
        <v>192</v>
      </c>
    </row>
    <row r="137" spans="1:1">
      <c r="A137" t="s">
        <v>193</v>
      </c>
    </row>
    <row r="138" spans="1:1">
      <c r="A138" t="s">
        <v>194</v>
      </c>
    </row>
    <row r="139" spans="1:1">
      <c r="A139" t="s">
        <v>195</v>
      </c>
    </row>
    <row r="140" spans="1:1">
      <c r="A140" t="s">
        <v>196</v>
      </c>
    </row>
    <row r="141" spans="1:1">
      <c r="A141" t="s">
        <v>197</v>
      </c>
    </row>
    <row r="142" spans="1:1">
      <c r="A142" t="s">
        <v>70</v>
      </c>
    </row>
    <row r="143" spans="1:1">
      <c r="A143" t="s">
        <v>198</v>
      </c>
    </row>
    <row r="144" spans="1:1">
      <c r="A144" t="s">
        <v>199</v>
      </c>
    </row>
    <row r="145" spans="1:1">
      <c r="A145" t="s">
        <v>200</v>
      </c>
    </row>
    <row r="146" spans="1:1">
      <c r="A146" t="s">
        <v>201</v>
      </c>
    </row>
    <row r="147" spans="1:1">
      <c r="A147" t="s">
        <v>202</v>
      </c>
    </row>
    <row r="148" spans="1:1">
      <c r="A148" t="s">
        <v>203</v>
      </c>
    </row>
    <row r="149" spans="1:1">
      <c r="A149" t="s">
        <v>120</v>
      </c>
    </row>
    <row r="150" spans="1:1">
      <c r="A150" t="s">
        <v>204</v>
      </c>
    </row>
    <row r="151" spans="1:1">
      <c r="A151" t="s">
        <v>205</v>
      </c>
    </row>
    <row r="152" spans="1:1">
      <c r="A152" t="s">
        <v>206</v>
      </c>
    </row>
    <row r="153" spans="1:1">
      <c r="A153" t="s">
        <v>207</v>
      </c>
    </row>
    <row r="154" spans="1:1">
      <c r="A154" t="s">
        <v>208</v>
      </c>
    </row>
    <row r="155" spans="1:1">
      <c r="A155" t="s">
        <v>209</v>
      </c>
    </row>
    <row r="156" spans="1:1">
      <c r="A156" t="s">
        <v>210</v>
      </c>
    </row>
    <row r="157" spans="1:1">
      <c r="A157" t="s">
        <v>211</v>
      </c>
    </row>
    <row r="158" spans="1:1">
      <c r="A158" t="s">
        <v>212</v>
      </c>
    </row>
    <row r="159" spans="1:1">
      <c r="A159" t="s">
        <v>213</v>
      </c>
    </row>
    <row r="160" spans="1:1">
      <c r="A160" t="s">
        <v>214</v>
      </c>
    </row>
    <row r="161" spans="1:1">
      <c r="A161" t="s">
        <v>215</v>
      </c>
    </row>
    <row r="162" spans="1:1">
      <c r="A162" t="s">
        <v>216</v>
      </c>
    </row>
    <row r="163" spans="1:1">
      <c r="A163" t="s">
        <v>217</v>
      </c>
    </row>
    <row r="164" spans="1:1">
      <c r="A164" t="s">
        <v>218</v>
      </c>
    </row>
    <row r="165" spans="1:1">
      <c r="A165" t="s">
        <v>219</v>
      </c>
    </row>
    <row r="166" spans="1:1">
      <c r="A166" t="s">
        <v>220</v>
      </c>
    </row>
    <row r="167" spans="1:1">
      <c r="A167" t="s">
        <v>221</v>
      </c>
    </row>
    <row r="168" spans="1:1">
      <c r="A168" t="s">
        <v>222</v>
      </c>
    </row>
    <row r="169" spans="1:1">
      <c r="A169" t="s">
        <v>223</v>
      </c>
    </row>
    <row r="170" spans="1:1">
      <c r="A170" t="s">
        <v>224</v>
      </c>
    </row>
    <row r="171" spans="1:1">
      <c r="A171" t="s">
        <v>225</v>
      </c>
    </row>
    <row r="172" spans="1:1">
      <c r="A172" t="s">
        <v>226</v>
      </c>
    </row>
    <row r="173" spans="1:1">
      <c r="A173" t="s">
        <v>227</v>
      </c>
    </row>
    <row r="174" spans="1:1">
      <c r="A174" t="s">
        <v>228</v>
      </c>
    </row>
    <row r="175" spans="1:1">
      <c r="A175" t="s">
        <v>229</v>
      </c>
    </row>
    <row r="176" spans="1:1">
      <c r="A176" t="s">
        <v>100</v>
      </c>
    </row>
    <row r="177" spans="1:1">
      <c r="A177" t="s">
        <v>230</v>
      </c>
    </row>
    <row r="178" spans="1:1">
      <c r="A178" t="s">
        <v>231</v>
      </c>
    </row>
    <row r="179" spans="1:1">
      <c r="A179" t="s">
        <v>232</v>
      </c>
    </row>
    <row r="180" spans="1:1">
      <c r="A180" t="s">
        <v>233</v>
      </c>
    </row>
    <row r="181" spans="1:1">
      <c r="A181" t="s">
        <v>234</v>
      </c>
    </row>
    <row r="182" spans="1:1">
      <c r="A182" t="s">
        <v>235</v>
      </c>
    </row>
    <row r="183" spans="1:1">
      <c r="A183" t="s">
        <v>236</v>
      </c>
    </row>
    <row r="184" spans="1:1">
      <c r="A184" t="s">
        <v>237</v>
      </c>
    </row>
    <row r="185" spans="1:1">
      <c r="A185" t="s">
        <v>238</v>
      </c>
    </row>
    <row r="186" spans="1:1">
      <c r="A186" t="s">
        <v>239</v>
      </c>
    </row>
    <row r="187" spans="1:1">
      <c r="A187" t="s">
        <v>240</v>
      </c>
    </row>
    <row r="188" spans="1:1">
      <c r="A188" t="s">
        <v>241</v>
      </c>
    </row>
    <row r="189" spans="1:1">
      <c r="A189" t="s">
        <v>242</v>
      </c>
    </row>
    <row r="190" spans="1:1">
      <c r="A190" t="s">
        <v>243</v>
      </c>
    </row>
    <row r="191" spans="1:1">
      <c r="A191" t="s">
        <v>157</v>
      </c>
    </row>
    <row r="192" spans="1:1">
      <c r="A192" t="s">
        <v>244</v>
      </c>
    </row>
    <row r="193" spans="1:1">
      <c r="A193" t="s">
        <v>245</v>
      </c>
    </row>
    <row r="194" spans="1:1">
      <c r="A194" t="s">
        <v>246</v>
      </c>
    </row>
    <row r="195" spans="1:1">
      <c r="A195" t="s">
        <v>247</v>
      </c>
    </row>
    <row r="196" spans="1:1">
      <c r="A196" t="s">
        <v>248</v>
      </c>
    </row>
    <row r="197" spans="1:1">
      <c r="A197" t="s">
        <v>249</v>
      </c>
    </row>
    <row r="198" spans="1:1">
      <c r="A198" t="s">
        <v>250</v>
      </c>
    </row>
    <row r="199" spans="1:1">
      <c r="A199" t="s">
        <v>138</v>
      </c>
    </row>
    <row r="200" spans="1:1">
      <c r="A200" t="s">
        <v>251</v>
      </c>
    </row>
    <row r="201" spans="1:1">
      <c r="A201" t="s">
        <v>252</v>
      </c>
    </row>
    <row r="202" spans="1:1">
      <c r="A202" t="s">
        <v>172</v>
      </c>
    </row>
    <row r="203" spans="1:1">
      <c r="A203" t="s">
        <v>253</v>
      </c>
    </row>
    <row r="204" spans="1:1">
      <c r="A204" t="s">
        <v>254</v>
      </c>
    </row>
    <row r="205" spans="1:1">
      <c r="A205" t="s">
        <v>255</v>
      </c>
    </row>
    <row r="206" spans="1:1">
      <c r="A206" t="s">
        <v>256</v>
      </c>
    </row>
    <row r="207" spans="1:1">
      <c r="A207" t="s">
        <v>257</v>
      </c>
    </row>
    <row r="208" spans="1:1">
      <c r="A208" t="s">
        <v>258</v>
      </c>
    </row>
    <row r="209" spans="1:1">
      <c r="A209" t="s">
        <v>259</v>
      </c>
    </row>
    <row r="210" spans="1:1">
      <c r="A210" t="s">
        <v>260</v>
      </c>
    </row>
    <row r="211" spans="1:1">
      <c r="A211" t="s">
        <v>261</v>
      </c>
    </row>
    <row r="212" spans="1:1">
      <c r="A212" t="s">
        <v>262</v>
      </c>
    </row>
    <row r="213" spans="1:1">
      <c r="A213" t="s">
        <v>263</v>
      </c>
    </row>
    <row r="214" spans="1:1">
      <c r="A214" t="s">
        <v>264</v>
      </c>
    </row>
    <row r="215" spans="1:1">
      <c r="A215" t="s">
        <v>265</v>
      </c>
    </row>
    <row r="216" spans="1:1">
      <c r="A216" t="s">
        <v>266</v>
      </c>
    </row>
    <row r="217" spans="1:1">
      <c r="A217" t="s">
        <v>267</v>
      </c>
    </row>
    <row r="218" spans="1:1">
      <c r="A218" t="s">
        <v>268</v>
      </c>
    </row>
    <row r="219" spans="1:1">
      <c r="A219" t="s">
        <v>269</v>
      </c>
    </row>
    <row r="220" spans="1:1">
      <c r="A220" t="s">
        <v>270</v>
      </c>
    </row>
    <row r="221" spans="1:1">
      <c r="A221" t="s">
        <v>271</v>
      </c>
    </row>
    <row r="222" spans="1:1">
      <c r="A222" t="s">
        <v>272</v>
      </c>
    </row>
    <row r="223" spans="1:1">
      <c r="A223" t="s">
        <v>273</v>
      </c>
    </row>
    <row r="224" spans="1:1">
      <c r="A224" t="s">
        <v>82</v>
      </c>
    </row>
    <row r="225" spans="1:1">
      <c r="A225" t="s">
        <v>274</v>
      </c>
    </row>
    <row r="226" spans="1:1">
      <c r="A226" t="s">
        <v>275</v>
      </c>
    </row>
    <row r="227" spans="1:1">
      <c r="A227" t="s">
        <v>276</v>
      </c>
    </row>
    <row r="228" spans="1:1">
      <c r="A228" t="s">
        <v>277</v>
      </c>
    </row>
    <row r="229" spans="1:1">
      <c r="A229" t="s">
        <v>278</v>
      </c>
    </row>
    <row r="230" spans="1:1">
      <c r="A230" t="s">
        <v>279</v>
      </c>
    </row>
    <row r="231" spans="1:1">
      <c r="A231" t="s">
        <v>280</v>
      </c>
    </row>
    <row r="232" spans="1:1">
      <c r="A232" t="s">
        <v>150</v>
      </c>
    </row>
    <row r="233" spans="1:1">
      <c r="A233" t="s">
        <v>281</v>
      </c>
    </row>
    <row r="234" spans="1:1">
      <c r="A234" t="s">
        <v>282</v>
      </c>
    </row>
    <row r="235" spans="1:1">
      <c r="A235" t="s">
        <v>283</v>
      </c>
    </row>
    <row r="236" spans="1:1">
      <c r="A236" t="s">
        <v>284</v>
      </c>
    </row>
    <row r="237" spans="1:1">
      <c r="A237" t="s">
        <v>285</v>
      </c>
    </row>
    <row r="238" spans="1:1">
      <c r="A238" t="s">
        <v>286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53</v>
      </c>
    </row>
    <row r="2" spans="1:1">
      <c r="A2" t="s">
        <v>287</v>
      </c>
    </row>
    <row r="3" spans="1:1">
      <c r="A3" t="s">
        <v>288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小额贴息申请表 (2)</vt:lpstr>
      <vt:lpstr>XB</vt:lpstr>
      <vt:lpstr>COUNTY</vt:lpstr>
      <vt:lpstr>DKRLX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2018-12-04T00:23:00Z</dcterms:created>
  <dcterms:modified xsi:type="dcterms:W3CDTF">2021-12-14T06:48:09Z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370843849A8648208AA282E9FCC4D256</vt:lpwstr>
  </property>
</Properties>
</file>