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(2)'!$A$4:$P$4</definedName>
    <definedName name="_xlnm.Print_Area" localSheetId="1">'小额贴息申请表 (2)'!$A$1:$P$167</definedName>
    <definedName name="_xlnm.Print_Titles" localSheetId="1">'小额贴息申请表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<sst xmlns="http://schemas.openxmlformats.org/spreadsheetml/2006/main" count="2121" uniqueCount="577">
  <si>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</si>
  <si>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</si>
  <si>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</si>
  <si>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</si>
  <si>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</si>
  <si>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</si>
  <si>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</si>
  <si>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</si>
  <si>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</si>
  <si>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</si>
  <si>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</si>
  <si>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</si>
  <si>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</si>
  <si>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</si>
  <si>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</si>
  <si>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</si>
  <si>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</si>
  <si>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</si>
  <si>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</si>
  <si>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</si>
  <si>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</si>
  <si>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</si>
  <si>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</si>
  <si>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</si>
  <si>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</si>
  <si>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</si>
  <si>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</si>
  <si>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</si>
  <si>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</si>
  <si>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</si>
  <si>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</si>
  <si>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</si>
  <si>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</si>
  <si>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</si>
  <si>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</si>
  <si>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</si>
  <si>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</si>
  <si>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</si>
  <si>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</si>
  <si>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</si>
  <si>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</si>
  <si>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</si>
  <si>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</si>
  <si>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</si>
  <si>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</si>
  <si>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清流县农村信用合作联社</t>
  </si>
  <si>
    <t>91350423855783290A</t>
  </si>
  <si>
    <t>下戈村</t>
  </si>
  <si>
    <t>黄述标</t>
  </si>
  <si>
    <t>建档立卡贫困户</t>
  </si>
  <si>
    <t>2021-12-21</t>
  </si>
  <si>
    <t>2023-12-20</t>
  </si>
  <si>
    <t>2023-6-21</t>
  </si>
  <si>
    <t>2023-9-20</t>
  </si>
  <si>
    <t>豆腐皮加工</t>
  </si>
  <si>
    <t>拔里村</t>
  </si>
  <si>
    <t>阳崇伟</t>
  </si>
  <si>
    <t>种竹荪</t>
  </si>
  <si>
    <t>城东村</t>
  </si>
  <si>
    <t>黄曾发</t>
  </si>
  <si>
    <t>2021-12-22</t>
  </si>
  <si>
    <t>2023-12-21</t>
  </si>
  <si>
    <t>进配件</t>
  </si>
  <si>
    <t>易添文</t>
  </si>
  <si>
    <t>2021-12-23</t>
  </si>
  <si>
    <t>2023-12-22</t>
  </si>
  <si>
    <t>种烟</t>
  </si>
  <si>
    <t>基头村</t>
  </si>
  <si>
    <t>伍华</t>
  </si>
  <si>
    <t>2022-03-29</t>
  </si>
  <si>
    <t>2024-03-28</t>
  </si>
  <si>
    <t>购木工工具</t>
  </si>
  <si>
    <t>严坊村</t>
  </si>
  <si>
    <t>吴添助</t>
  </si>
  <si>
    <t>2022-06-01</t>
  </si>
  <si>
    <t>2024-05-30</t>
  </si>
  <si>
    <t>承包工程周转</t>
  </si>
  <si>
    <t>曾天香</t>
  </si>
  <si>
    <t>2022-06-10</t>
  </si>
  <si>
    <t>2024-06-09</t>
  </si>
  <si>
    <t>收购废品</t>
  </si>
  <si>
    <t>李桂英</t>
  </si>
  <si>
    <t>2022-06-16</t>
  </si>
  <si>
    <t>2024-06-15</t>
  </si>
  <si>
    <t>养猪</t>
  </si>
  <si>
    <t>夏祥文</t>
  </si>
  <si>
    <t>种淮山</t>
  </si>
  <si>
    <t>南岐村</t>
  </si>
  <si>
    <t>赖芳萍</t>
  </si>
  <si>
    <t>购饲料</t>
  </si>
  <si>
    <t>杜柳云</t>
  </si>
  <si>
    <t>暖水村</t>
  </si>
  <si>
    <t>黄立彬</t>
  </si>
  <si>
    <t>2023-06-08</t>
  </si>
  <si>
    <t>2024-06-07</t>
  </si>
  <si>
    <t>养蜜蜂</t>
  </si>
  <si>
    <t>桥下村</t>
  </si>
  <si>
    <t>高洪贤</t>
  </si>
  <si>
    <t>2023-06-29</t>
  </si>
  <si>
    <t>2024-06-27</t>
  </si>
  <si>
    <t>2023-6-29</t>
  </si>
  <si>
    <t>购化肥</t>
  </si>
  <si>
    <t>田中村</t>
  </si>
  <si>
    <t>邓进华</t>
  </si>
  <si>
    <t>2023-8-01</t>
  </si>
  <si>
    <t>2023-8-02</t>
  </si>
  <si>
    <t>尤坊甲村</t>
  </si>
  <si>
    <t>赵长春</t>
  </si>
  <si>
    <t>养鸡</t>
  </si>
  <si>
    <t>邓焱文</t>
  </si>
  <si>
    <t>2022-03-18</t>
  </si>
  <si>
    <t>2024-03-17</t>
  </si>
  <si>
    <t xml:space="preserve">	赵水生</t>
  </si>
  <si>
    <t>2024-03-29</t>
  </si>
  <si>
    <t>种花</t>
  </si>
  <si>
    <t>吉龙村</t>
  </si>
  <si>
    <t xml:space="preserve">	王坤水</t>
  </si>
  <si>
    <t>赵新福</t>
  </si>
  <si>
    <t>2022-06-22</t>
  </si>
  <si>
    <t>2024-06-18</t>
  </si>
  <si>
    <t>河背村</t>
  </si>
  <si>
    <t>李文通</t>
  </si>
  <si>
    <t>2023-06-21</t>
  </si>
  <si>
    <t>2023-09-20</t>
  </si>
  <si>
    <t>鲜水村</t>
  </si>
  <si>
    <t>李美珍</t>
  </si>
  <si>
    <t>经营理发店</t>
  </si>
  <si>
    <t>古坑村</t>
  </si>
  <si>
    <t>罗周东</t>
  </si>
  <si>
    <t>买肥料</t>
  </si>
  <si>
    <t>罗宗源</t>
  </si>
  <si>
    <t>苗木种植</t>
  </si>
  <si>
    <t>罗胜洪</t>
  </si>
  <si>
    <t>养牛</t>
  </si>
  <si>
    <t>罗坑村</t>
  </si>
  <si>
    <t>罗钦进</t>
  </si>
  <si>
    <t>徐家宣</t>
  </si>
  <si>
    <t>2022-03-03</t>
  </si>
  <si>
    <t>2024-03-02</t>
  </si>
  <si>
    <t>李桂生</t>
  </si>
  <si>
    <t>2022-03-19</t>
  </si>
  <si>
    <t>2024-03-18</t>
  </si>
  <si>
    <t>李村</t>
  </si>
  <si>
    <t>李丁</t>
  </si>
  <si>
    <t>2022-03-28</t>
  </si>
  <si>
    <t>2024-03-20</t>
  </si>
  <si>
    <t>李吉新</t>
  </si>
  <si>
    <t>黄群娥</t>
  </si>
  <si>
    <t>烟草种植</t>
  </si>
  <si>
    <t>扶寿智</t>
  </si>
  <si>
    <t>罗跃文</t>
  </si>
  <si>
    <t>2022-05-20</t>
  </si>
  <si>
    <t>2024-05-18</t>
  </si>
  <si>
    <t xml:space="preserve">	李仁峰</t>
  </si>
  <si>
    <t>2022-06-30</t>
  </si>
  <si>
    <t>2023-06-28</t>
  </si>
  <si>
    <t xml:space="preserve">	养牛</t>
  </si>
  <si>
    <t xml:space="preserve">	罗学宜</t>
  </si>
  <si>
    <t>2022-06-17</t>
  </si>
  <si>
    <t>2024-06-16</t>
  </si>
  <si>
    <t xml:space="preserve">	运输</t>
  </si>
  <si>
    <t xml:space="preserve">	罗胜才</t>
  </si>
  <si>
    <t xml:space="preserve">	养鸡</t>
  </si>
  <si>
    <t xml:space="preserve">	罗有长</t>
  </si>
  <si>
    <t xml:space="preserve">	服装加工</t>
  </si>
  <si>
    <t xml:space="preserve">	罗林生</t>
  </si>
  <si>
    <t xml:space="preserve">	罗烨</t>
  </si>
  <si>
    <t xml:space="preserve">	经营小吃</t>
  </si>
  <si>
    <t>李忠善</t>
  </si>
  <si>
    <t>2022-09-01</t>
  </si>
  <si>
    <t>2023-08-20</t>
  </si>
  <si>
    <t>2023-08-19</t>
  </si>
  <si>
    <t xml:space="preserve">	无间贷（养牛）</t>
  </si>
  <si>
    <t>2025-08-19</t>
  </si>
  <si>
    <t>4.20</t>
  </si>
  <si>
    <t>养白鹭鸭</t>
  </si>
  <si>
    <t>李进</t>
  </si>
  <si>
    <t>2022-11-05</t>
  </si>
  <si>
    <t>2024-11-04</t>
  </si>
  <si>
    <t>货物运输</t>
  </si>
  <si>
    <t>罗松发</t>
  </si>
  <si>
    <t>2023-01-31</t>
  </si>
  <si>
    <t>2025-01-30</t>
  </si>
  <si>
    <t>邹锋</t>
  </si>
  <si>
    <t>2023-06-27</t>
  </si>
  <si>
    <t>2025-06-26</t>
  </si>
  <si>
    <t>种植红心地瓜</t>
  </si>
  <si>
    <t>吴家村</t>
  </si>
  <si>
    <t>马先兰</t>
  </si>
  <si>
    <t>2025-06-27</t>
  </si>
  <si>
    <t>种植油茶</t>
  </si>
  <si>
    <t>罗炳坤</t>
  </si>
  <si>
    <t>种植烤烟</t>
  </si>
  <si>
    <t>2023-03-21</t>
  </si>
  <si>
    <t>2023-06-20</t>
  </si>
  <si>
    <t>青甲村</t>
  </si>
  <si>
    <t>黄良发</t>
  </si>
  <si>
    <t>种葡萄</t>
  </si>
  <si>
    <t>黄位庚</t>
  </si>
  <si>
    <t>赖招菊</t>
  </si>
  <si>
    <t>灵和村</t>
  </si>
  <si>
    <t>黄志防</t>
  </si>
  <si>
    <t>2022-03-24</t>
  </si>
  <si>
    <t>2024-03-23</t>
  </si>
  <si>
    <t>罗玉梅</t>
  </si>
  <si>
    <t>2022-03-26</t>
  </si>
  <si>
    <t>大坪村</t>
  </si>
  <si>
    <t>黄发根</t>
  </si>
  <si>
    <t>2022-03-25</t>
  </si>
  <si>
    <t>步云村</t>
  </si>
  <si>
    <t>李宜于</t>
  </si>
  <si>
    <t>黄火旺</t>
  </si>
  <si>
    <t>黄桂生</t>
  </si>
  <si>
    <t>杨源村</t>
  </si>
  <si>
    <t>杨维南</t>
  </si>
  <si>
    <t>李根辉</t>
  </si>
  <si>
    <t>卖香烛</t>
  </si>
  <si>
    <t>李常群</t>
  </si>
  <si>
    <t>2022-08-26</t>
  </si>
  <si>
    <t>2024-08-25</t>
  </si>
  <si>
    <t>干货销售</t>
  </si>
  <si>
    <t>姚坊村</t>
  </si>
  <si>
    <t>黄升武</t>
  </si>
  <si>
    <t>铁石村</t>
  </si>
  <si>
    <t>吴应祥</t>
  </si>
  <si>
    <t>2023-12-08</t>
  </si>
  <si>
    <t>养鱼</t>
  </si>
  <si>
    <t>新矶村</t>
  </si>
  <si>
    <t xml:space="preserve">刘远光 </t>
  </si>
  <si>
    <t>2025-03-27</t>
  </si>
  <si>
    <t>白塔村</t>
  </si>
  <si>
    <t>罗型煌</t>
  </si>
  <si>
    <t>吴永生</t>
  </si>
  <si>
    <t>2022-03-30</t>
  </si>
  <si>
    <t>刘远增</t>
  </si>
  <si>
    <t>2022-06-09</t>
  </si>
  <si>
    <t>2024-06-06</t>
  </si>
  <si>
    <t>吴希文</t>
  </si>
  <si>
    <t>鱼干加工</t>
  </si>
  <si>
    <t>张子宣</t>
  </si>
  <si>
    <t>2025-06-06</t>
  </si>
  <si>
    <t>吴庭勋</t>
  </si>
  <si>
    <t>2024-06-20</t>
  </si>
  <si>
    <t>91350423855782853R</t>
  </si>
  <si>
    <t>余朋村</t>
  </si>
  <si>
    <t>陈盛发</t>
  </si>
  <si>
    <t>买化肥、农药</t>
  </si>
  <si>
    <t>邓根发</t>
  </si>
  <si>
    <t>芹溪村</t>
  </si>
  <si>
    <t>荚先桂</t>
  </si>
  <si>
    <t>蛟坑村</t>
  </si>
  <si>
    <t>陈其贤</t>
  </si>
  <si>
    <t>王根林</t>
  </si>
  <si>
    <t>陈世全</t>
  </si>
  <si>
    <t>邓茂生</t>
  </si>
  <si>
    <t>太山村</t>
  </si>
  <si>
    <t>邱位财</t>
  </si>
  <si>
    <t>曹阿妹</t>
  </si>
  <si>
    <t>2025-06-25</t>
  </si>
  <si>
    <t>油茶种植</t>
  </si>
  <si>
    <t>石下村</t>
  </si>
  <si>
    <t>巫富根</t>
  </si>
  <si>
    <t>2021-07-26</t>
  </si>
  <si>
    <t>2023-07-25</t>
  </si>
  <si>
    <t>2023-07-20</t>
  </si>
  <si>
    <t>经营奶茶店</t>
  </si>
  <si>
    <t>林畲村</t>
  </si>
  <si>
    <t>邱根友</t>
  </si>
  <si>
    <t>2021-10-12</t>
  </si>
  <si>
    <t>2023-10-10</t>
  </si>
  <si>
    <t>花卉种植</t>
  </si>
  <si>
    <t>向阳村</t>
  </si>
  <si>
    <t>官美莲</t>
  </si>
  <si>
    <t>2021-10-13</t>
  </si>
  <si>
    <t>种香菇</t>
  </si>
  <si>
    <t>舒曹村</t>
  </si>
  <si>
    <t>邱成毅</t>
  </si>
  <si>
    <t>2021-11-02</t>
  </si>
  <si>
    <t>2023-10-31</t>
  </si>
  <si>
    <t>孙坊村</t>
  </si>
  <si>
    <t>孙金德</t>
  </si>
  <si>
    <t>2022-11-04</t>
  </si>
  <si>
    <t>2023-11-03</t>
  </si>
  <si>
    <t>做豆腐皮（借新还旧）</t>
  </si>
  <si>
    <t>邱生旺</t>
  </si>
  <si>
    <t>2022-01-13</t>
  </si>
  <si>
    <t>2024-01-11</t>
  </si>
  <si>
    <t>张代林</t>
  </si>
  <si>
    <t>2024-03-24</t>
  </si>
  <si>
    <t>官厚成</t>
  </si>
  <si>
    <t>石忠村</t>
  </si>
  <si>
    <t>彭冬梅</t>
  </si>
  <si>
    <t>2022-04-06</t>
  </si>
  <si>
    <t>2024-04-05</t>
  </si>
  <si>
    <t>江承</t>
  </si>
  <si>
    <t>2022-05-11</t>
  </si>
  <si>
    <t>2024-05-10</t>
  </si>
  <si>
    <t>郑利华</t>
  </si>
  <si>
    <t>2022-05-13</t>
  </si>
  <si>
    <t>2024-05-12</t>
  </si>
  <si>
    <t>经营小吃店</t>
  </si>
  <si>
    <t>巫柏根</t>
  </si>
  <si>
    <t>2022-06-08</t>
  </si>
  <si>
    <t>巫小斌</t>
  </si>
  <si>
    <t>2025-06-16</t>
  </si>
  <si>
    <t>2023-07-21</t>
  </si>
  <si>
    <t>2025-07-20</t>
  </si>
  <si>
    <t>下谢村</t>
  </si>
  <si>
    <t>谢良森</t>
  </si>
  <si>
    <t>4.65</t>
  </si>
  <si>
    <t>种植果树</t>
  </si>
  <si>
    <t>留坑村</t>
  </si>
  <si>
    <t>谢旺青</t>
  </si>
  <si>
    <t>荷坑村</t>
  </si>
  <si>
    <t>赖日长</t>
  </si>
  <si>
    <t>2024-03-27</t>
  </si>
  <si>
    <t>4.6</t>
  </si>
  <si>
    <t>承包采伐</t>
  </si>
  <si>
    <t>赖根基</t>
  </si>
  <si>
    <t>黄坑村</t>
  </si>
  <si>
    <t>李中明</t>
  </si>
  <si>
    <t>2022-04-08</t>
  </si>
  <si>
    <t>2024-04-07</t>
  </si>
  <si>
    <t>种植苗木</t>
  </si>
  <si>
    <t>江坊村</t>
  </si>
  <si>
    <t>马银花</t>
  </si>
  <si>
    <t>长校村</t>
  </si>
  <si>
    <t>李绍兵</t>
  </si>
  <si>
    <t>种植果树、油茶</t>
  </si>
  <si>
    <t>赖中华</t>
  </si>
  <si>
    <t>种玉米</t>
  </si>
  <si>
    <t>江定富</t>
  </si>
  <si>
    <t>江富生</t>
  </si>
  <si>
    <t>沙坪村</t>
  </si>
  <si>
    <t>李中炜</t>
  </si>
  <si>
    <t>2022-06-07</t>
  </si>
  <si>
    <t>江志财</t>
  </si>
  <si>
    <t>2022-10-14</t>
  </si>
  <si>
    <t>2023-10-13</t>
  </si>
  <si>
    <t>3.65</t>
  </si>
  <si>
    <t>2023-09-04</t>
  </si>
  <si>
    <t>借新还旧（种植果树）</t>
  </si>
  <si>
    <t>马春香</t>
  </si>
  <si>
    <t>2022-12-22</t>
  </si>
  <si>
    <t>借新还旧（种植茶树）</t>
  </si>
  <si>
    <t>河排村</t>
  </si>
  <si>
    <t>罗太宗</t>
  </si>
  <si>
    <t>4.2</t>
  </si>
  <si>
    <t>2022-06-28</t>
  </si>
  <si>
    <t>2022-09-20</t>
  </si>
  <si>
    <t>2023-09-05</t>
  </si>
  <si>
    <t>2025-09-04</t>
  </si>
  <si>
    <t>种植油茶等</t>
  </si>
  <si>
    <t>赖武村</t>
  </si>
  <si>
    <t>黄丽华</t>
  </si>
  <si>
    <t>经营瓷砖店</t>
  </si>
  <si>
    <t>姚家村</t>
  </si>
  <si>
    <t>赖家文</t>
  </si>
  <si>
    <t>官坊村</t>
  </si>
  <si>
    <t>上官桂华</t>
  </si>
  <si>
    <t>2021-12-24</t>
  </si>
  <si>
    <t>陈家村</t>
  </si>
  <si>
    <t>赖善清</t>
  </si>
  <si>
    <t>寨下村</t>
  </si>
  <si>
    <t>邓菊香</t>
  </si>
  <si>
    <t>2022-03-31</t>
  </si>
  <si>
    <t>南山村</t>
  </si>
  <si>
    <t>林进寿</t>
  </si>
  <si>
    <t>种植中药</t>
  </si>
  <si>
    <t>东山村</t>
  </si>
  <si>
    <t>林锦标</t>
  </si>
  <si>
    <t>赖安村</t>
  </si>
  <si>
    <t>赖清香</t>
  </si>
  <si>
    <t>赖科龄</t>
  </si>
  <si>
    <t>赖艳旺</t>
  </si>
  <si>
    <t>赖兴昌</t>
  </si>
  <si>
    <t>上官菊招</t>
  </si>
  <si>
    <t>上官汉儒</t>
  </si>
  <si>
    <t>购买耕牛</t>
  </si>
  <si>
    <t>上官正元</t>
  </si>
  <si>
    <t>林靖鹏</t>
  </si>
  <si>
    <t>4.45</t>
  </si>
  <si>
    <t>赖兆祥</t>
  </si>
  <si>
    <t>赖连金</t>
  </si>
  <si>
    <t>余秋凤</t>
  </si>
  <si>
    <t>赖先招</t>
  </si>
  <si>
    <t>上官小花</t>
  </si>
  <si>
    <t>上官行忠</t>
  </si>
  <si>
    <t xml:space="preserve">	种烟</t>
  </si>
  <si>
    <t>兰秋连</t>
  </si>
  <si>
    <t xml:space="preserve">	种花生</t>
  </si>
  <si>
    <t>洋庄村</t>
  </si>
  <si>
    <r>
      <rPr>
        <sz val="11"/>
        <color rgb="FF000000"/>
        <rFont val="Arial"/>
        <charset val="134"/>
      </rPr>
      <t xml:space="preserve">	</t>
    </r>
    <r>
      <rPr>
        <sz val="11"/>
        <color indexed="8"/>
        <rFont val="宋体"/>
        <charset val="134"/>
      </rPr>
      <t>凌兴享</t>
    </r>
  </si>
  <si>
    <t xml:space="preserve">	烟草种植</t>
  </si>
  <si>
    <t>深渡村</t>
  </si>
  <si>
    <r>
      <rPr>
        <sz val="11"/>
        <color rgb="FF000000"/>
        <rFont val="Arial"/>
        <charset val="134"/>
      </rPr>
      <t xml:space="preserve">	</t>
    </r>
    <r>
      <rPr>
        <sz val="11"/>
        <color indexed="8"/>
        <rFont val="宋体"/>
        <charset val="134"/>
      </rPr>
      <t>桂庆彪</t>
    </r>
  </si>
  <si>
    <t xml:space="preserve">	水稻种植</t>
  </si>
  <si>
    <t>廖坊村</t>
  </si>
  <si>
    <r>
      <rPr>
        <sz val="11"/>
        <color rgb="FF000000"/>
        <rFont val="Arial"/>
        <charset val="134"/>
      </rPr>
      <t xml:space="preserve">	</t>
    </r>
    <r>
      <rPr>
        <sz val="11"/>
        <color indexed="8"/>
        <rFont val="宋体"/>
        <charset val="134"/>
      </rPr>
      <t>吴招清</t>
    </r>
  </si>
  <si>
    <t xml:space="preserve">	养猪</t>
  </si>
  <si>
    <r>
      <rPr>
        <sz val="11"/>
        <color rgb="FF000000"/>
        <rFont val="Arial"/>
        <charset val="134"/>
      </rPr>
      <t xml:space="preserve">	</t>
    </r>
    <r>
      <rPr>
        <sz val="11"/>
        <color indexed="8"/>
        <rFont val="宋体"/>
        <charset val="134"/>
      </rPr>
      <t>廖长福</t>
    </r>
  </si>
  <si>
    <t xml:space="preserve">	收购水稻</t>
  </si>
  <si>
    <t>里田村</t>
  </si>
  <si>
    <t>罗秀容</t>
  </si>
  <si>
    <t>2023-06-25</t>
  </si>
  <si>
    <t>2025-06-24</t>
  </si>
  <si>
    <t>购买稻种、肥料</t>
  </si>
  <si>
    <t>田坪村</t>
  </si>
  <si>
    <r>
      <rPr>
        <sz val="11"/>
        <color rgb="FF000000"/>
        <rFont val="Arial"/>
        <charset val="134"/>
      </rPr>
      <t xml:space="preserve">	</t>
    </r>
    <r>
      <rPr>
        <sz val="11"/>
        <color indexed="8"/>
        <rFont val="宋体"/>
        <charset val="134"/>
      </rPr>
      <t>巫从轮</t>
    </r>
  </si>
  <si>
    <t>2023-07-08</t>
  </si>
  <si>
    <t xml:space="preserve">	果树种植</t>
  </si>
  <si>
    <t>2023-08-21</t>
  </si>
  <si>
    <t>青山村</t>
  </si>
  <si>
    <t xml:space="preserve">	李建生</t>
  </si>
  <si>
    <t>元山村</t>
  </si>
  <si>
    <t xml:space="preserve">	张富根</t>
  </si>
  <si>
    <t xml:space="preserve">	花卉种植</t>
  </si>
  <si>
    <t>塘背村</t>
  </si>
  <si>
    <t xml:space="preserve">	孙海洋</t>
  </si>
  <si>
    <t>梧地村</t>
  </si>
  <si>
    <t xml:space="preserve">	邓水木</t>
  </si>
  <si>
    <t xml:space="preserve">	家禽养殖</t>
  </si>
  <si>
    <t>小池村</t>
  </si>
  <si>
    <t>林正根</t>
  </si>
  <si>
    <t>余坊村</t>
  </si>
  <si>
    <t>黄文亿</t>
  </si>
  <si>
    <t>桐坑村</t>
  </si>
  <si>
    <t>韩天华</t>
  </si>
  <si>
    <t xml:space="preserve">	个体经营-电机维修</t>
  </si>
  <si>
    <t>陈何英</t>
  </si>
  <si>
    <t xml:space="preserve">	种花</t>
  </si>
  <si>
    <t>黄沙口</t>
  </si>
  <si>
    <t>郑称生</t>
  </si>
  <si>
    <t>2022-03-27</t>
  </si>
  <si>
    <t>2024-03-26</t>
  </si>
  <si>
    <t>杨章文</t>
  </si>
  <si>
    <t xml:space="preserve">	种植花卉</t>
  </si>
  <si>
    <t xml:space="preserve">	巫土根</t>
  </si>
  <si>
    <t>2022-06-23</t>
  </si>
  <si>
    <t>2024-06-22</t>
  </si>
  <si>
    <t>温家山村</t>
  </si>
  <si>
    <t xml:space="preserve">	温祥坤</t>
  </si>
  <si>
    <t>2022-06-24</t>
  </si>
  <si>
    <t>2024-06-23</t>
  </si>
  <si>
    <t>郑金旺</t>
  </si>
  <si>
    <t>张运春</t>
  </si>
  <si>
    <t>电商</t>
  </si>
  <si>
    <t xml:space="preserve">	张水根</t>
  </si>
  <si>
    <t>2022-10-18</t>
  </si>
  <si>
    <t>2023-10-17</t>
  </si>
  <si>
    <t xml:space="preserve">	花卉种植（无间贷）</t>
  </si>
  <si>
    <t xml:space="preserve">	童根发</t>
  </si>
  <si>
    <t xml:space="preserve">	苗木种植（借新还旧）</t>
  </si>
  <si>
    <t xml:space="preserve">	杨德升</t>
  </si>
  <si>
    <t>甘蔗种植（借新还旧）</t>
  </si>
  <si>
    <t>高赖村</t>
  </si>
  <si>
    <t xml:space="preserve">	何晓珍</t>
  </si>
  <si>
    <t xml:space="preserve">	沧龙村</t>
  </si>
  <si>
    <t xml:space="preserve">	马忠荣</t>
  </si>
  <si>
    <t xml:space="preserve">	养鱼</t>
  </si>
  <si>
    <t xml:space="preserve">	梓材村</t>
  </si>
  <si>
    <t xml:space="preserve">	陈小明</t>
  </si>
  <si>
    <t>2022-05-26</t>
  </si>
  <si>
    <t>2024-05-25</t>
  </si>
  <si>
    <t xml:space="preserve">	苗木种植</t>
  </si>
  <si>
    <t xml:space="preserve">	魏泰旺</t>
  </si>
  <si>
    <t>2022-05-27</t>
  </si>
  <si>
    <t>2024-05-26</t>
  </si>
  <si>
    <t xml:space="preserve">	承包水电工程</t>
  </si>
  <si>
    <t xml:space="preserve">	大元村</t>
  </si>
  <si>
    <t xml:space="preserve">	陈泉桔</t>
  </si>
  <si>
    <t>2024-06-08</t>
  </si>
  <si>
    <t xml:space="preserve">	油茶种植</t>
  </si>
  <si>
    <t xml:space="preserve">	嵩口村</t>
  </si>
  <si>
    <t xml:space="preserve">	王根旺</t>
  </si>
  <si>
    <t xml:space="preserve">	和元村</t>
  </si>
  <si>
    <t xml:space="preserve">	王波杰</t>
  </si>
  <si>
    <t>马排村</t>
  </si>
  <si>
    <t xml:space="preserve">	江发根</t>
  </si>
  <si>
    <t>2022-11-30</t>
  </si>
  <si>
    <t>2023-11-20</t>
  </si>
  <si>
    <t xml:space="preserve">	借新还旧（经营毛竹）</t>
  </si>
  <si>
    <t>嵩口村</t>
  </si>
  <si>
    <t xml:space="preserve">	谢称生</t>
  </si>
  <si>
    <t>2023-03-25</t>
  </si>
  <si>
    <t xml:space="preserve">	吴化泉</t>
  </si>
  <si>
    <t>2023-03-27</t>
  </si>
  <si>
    <t>2025-03-26</t>
  </si>
  <si>
    <t xml:space="preserve">	孟金才</t>
  </si>
  <si>
    <t>2023-05-30</t>
  </si>
  <si>
    <t>2025-05-20</t>
  </si>
  <si>
    <t>和元村</t>
  </si>
  <si>
    <t xml:space="preserve">	范荣根</t>
  </si>
  <si>
    <t>2023-06-11</t>
  </si>
  <si>
    <t>2025-06-09</t>
  </si>
  <si>
    <t xml:space="preserve">	货物运输</t>
  </si>
  <si>
    <t>沧龙村</t>
  </si>
  <si>
    <t xml:space="preserve">	李永生</t>
  </si>
  <si>
    <t>2023-06-13</t>
  </si>
  <si>
    <t>2025-06-12</t>
  </si>
  <si>
    <t>田口村</t>
  </si>
  <si>
    <t>邓传洪</t>
  </si>
  <si>
    <t>建档立卡脱贫户</t>
  </si>
  <si>
    <t>2021-12-27</t>
  </si>
  <si>
    <t>2023-12-26</t>
  </si>
  <si>
    <t>黄友兴</t>
  </si>
  <si>
    <t>2022-03-22</t>
  </si>
  <si>
    <t>2024-03-21</t>
  </si>
  <si>
    <t>廖武村</t>
  </si>
  <si>
    <t>廖学钦</t>
  </si>
  <si>
    <t>种草药</t>
  </si>
  <si>
    <t>田源村</t>
  </si>
  <si>
    <t>邓丽莲</t>
  </si>
  <si>
    <t>经营挖机</t>
  </si>
  <si>
    <t>黄炳南</t>
  </si>
  <si>
    <t>2025-06-07</t>
  </si>
  <si>
    <t>竹笋加工</t>
  </si>
  <si>
    <t>黄千荣</t>
  </si>
  <si>
    <t>2025-06-21</t>
  </si>
  <si>
    <t>廖高华</t>
  </si>
  <si>
    <t>2022-07-22</t>
  </si>
  <si>
    <t>2024-07-21</t>
  </si>
  <si>
    <t>廖桃红</t>
  </si>
  <si>
    <t>2025-06-28</t>
  </si>
  <si>
    <t>种毛竹</t>
  </si>
  <si>
    <t>未知的性别</t>
  </si>
  <si>
    <t>男</t>
  </si>
  <si>
    <t>女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</si>
  <si>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</si>
  <si>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</si>
  <si>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</si>
  <si>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</si>
  <si>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</si>
  <si>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</si>
  <si>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</si>
  <si>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</si>
  <si>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</si>
  <si>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</si>
  <si>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</si>
  <si>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</si>
  <si>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</si>
  <si>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</si>
  <si>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</si>
  <si>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</si>
  <si>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</si>
  <si>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灵地村</t>
  </si>
  <si>
    <t>俞坊村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</si>
  <si>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</si>
  <si>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</si>
  <si>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</si>
  <si>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</si>
  <si>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</si>
  <si>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</si>
  <si>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</si>
  <si>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城南村</t>
  </si>
  <si>
    <t>高坑村</t>
  </si>
  <si>
    <t>大元村</t>
  </si>
  <si>
    <t>范元村</t>
  </si>
  <si>
    <t>梓材村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</si>
  <si>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</si>
  <si>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</si>
  <si>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</si>
  <si>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</si>
  <si>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</si>
  <si>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</si>
  <si>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</si>
  <si>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</si>
  <si>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</si>
  <si>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邓家村</t>
  </si>
  <si>
    <t>供坊村</t>
  </si>
  <si>
    <t>青溪村</t>
  </si>
  <si>
    <t>立新村</t>
  </si>
  <si>
    <t>长灌村</t>
  </si>
  <si>
    <t>阳坊村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</si>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</sst>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\-mm\-dd"/>
    <numFmt numFmtId="179" formatCode="#,##0.00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color rgb="FF00000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8" fillId="0" borderId="0"/>
    <xf numFmtId="0" fontId="6" fillId="0" borderId="0">
      <alignment vertical="center"/>
    </xf>
    <xf numFmtId="0" fontId="38" fillId="0" borderId="0"/>
    <xf numFmtId="0" fontId="0" fillId="0" borderId="0">
      <alignment vertical="center"/>
    </xf>
    <xf numFmtId="0" fontId="6" fillId="0" borderId="0">
      <alignment vertical="center"/>
    </xf>
    <xf numFmtId="0" fontId="38" fillId="0" borderId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13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59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62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0" fillId="0" borderId="2" xfId="49" applyNumberFormat="1" applyFont="1" applyFill="1" applyBorder="1" applyAlignment="1">
      <alignment horizontal="center"/>
    </xf>
    <xf numFmtId="49" fontId="0" fillId="2" borderId="2" xfId="49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/>
    </xf>
    <xf numFmtId="49" fontId="5" fillId="2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176" fontId="0" fillId="0" borderId="2" xfId="59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7" fontId="2" fillId="0" borderId="2" xfId="52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65" applyNumberFormat="1" applyFont="1" applyFill="1" applyBorder="1" applyAlignment="1">
      <alignment horizontal="center"/>
    </xf>
    <xf numFmtId="176" fontId="2" fillId="0" borderId="2" xfId="66" applyNumberFormat="1" applyFont="1" applyFill="1" applyBorder="1" applyAlignment="1">
      <alignment horizontal="center"/>
    </xf>
    <xf numFmtId="176" fontId="0" fillId="0" borderId="2" xfId="49" applyNumberFormat="1" applyFont="1" applyFill="1" applyBorder="1" applyAlignment="1">
      <alignment horizontal="center"/>
    </xf>
    <xf numFmtId="176" fontId="0" fillId="2" borderId="2" xfId="49" applyNumberFormat="1" applyFont="1" applyFill="1" applyBorder="1" applyAlignment="1">
      <alignment horizontal="center"/>
    </xf>
    <xf numFmtId="0" fontId="0" fillId="2" borderId="2" xfId="49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 vertical="center"/>
    </xf>
    <xf numFmtId="176" fontId="5" fillId="2" borderId="2" xfId="49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177" fontId="1" fillId="0" borderId="2" xfId="52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/>
    </xf>
    <xf numFmtId="178" fontId="12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31" fontId="14" fillId="0" borderId="6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176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/>
    <xf numFmtId="176" fontId="18" fillId="0" borderId="0" xfId="0" applyNumberFormat="1" applyFont="1" applyFill="1" applyAlignment="1"/>
    <xf numFmtId="0" fontId="18" fillId="0" borderId="0" xfId="0" applyFont="1" applyFill="1" applyAlignment="1">
      <alignment horizontal="left" vertical="center"/>
    </xf>
    <xf numFmtId="176" fontId="18" fillId="0" borderId="0" xfId="0" applyNumberFormat="1" applyFont="1" applyFill="1">
      <alignment vertical="center"/>
    </xf>
    <xf numFmtId="0" fontId="14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_ET_STYLE_NoName_00_" xfId="51"/>
    <cellStyle name="常规_2012" xfId="52"/>
    <cellStyle name="常规 3 2" xfId="53"/>
    <cellStyle name="常规 2 2" xfId="54"/>
    <cellStyle name="常规 10" xfId="55"/>
    <cellStyle name="常规 2 3" xfId="56"/>
    <cellStyle name="常规 11" xfId="57"/>
    <cellStyle name="常规 2 4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09\&#30000;&#28304;&#31038;2023&#24180;3&#23395;&#24230;&#25206;&#36139;&#23567;&#39069;&#36148;&#24687;&#30003;&#35831;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09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A1:E23"/>
    </sheetView>
  </sheetViews>
  <sheetFormatPr defaultColWidth="9" defaultRowHeight="13.5"/>
  <cols>
    <col min="1" max="1" width="15.75" style="103" customWidth="1"/>
    <col min="2" max="2" width="31.125" style="103" customWidth="1"/>
    <col min="3" max="3" width="13.375" style="103" customWidth="1"/>
    <col min="4" max="4" width="24" style="103" customWidth="1"/>
    <col min="5" max="5" width="14.5" style="104" customWidth="1"/>
    <col min="6" max="211" width="9" style="103"/>
    <col min="212" max="212" width="15.75" style="103" customWidth="1"/>
    <col min="213" max="213" width="19.125" style="103" customWidth="1"/>
    <col min="214" max="214" width="13.375" style="103" customWidth="1"/>
    <col min="215" max="215" width="24" style="103" customWidth="1"/>
    <col min="216" max="216" width="14.5" style="103" customWidth="1"/>
    <col min="217" max="217" width="9" style="103"/>
    <col min="218" max="218" width="16.125" style="103" customWidth="1"/>
    <col min="219" max="219" width="9" style="103"/>
    <col min="220" max="220" width="11.875" style="103" customWidth="1"/>
    <col min="221" max="467" width="9" style="103"/>
    <col min="468" max="468" width="15.75" style="103" customWidth="1"/>
    <col min="469" max="469" width="19.125" style="103" customWidth="1"/>
    <col min="470" max="470" width="13.375" style="103" customWidth="1"/>
    <col min="471" max="471" width="24" style="103" customWidth="1"/>
    <col min="472" max="472" width="14.5" style="103" customWidth="1"/>
    <col min="473" max="473" width="9" style="103"/>
    <col min="474" max="474" width="16.125" style="103" customWidth="1"/>
    <col min="475" max="475" width="9" style="103"/>
    <col min="476" max="476" width="11.875" style="103" customWidth="1"/>
    <col min="477" max="723" width="9" style="103"/>
    <col min="724" max="724" width="15.75" style="103" customWidth="1"/>
    <col min="725" max="725" width="19.125" style="103" customWidth="1"/>
    <col min="726" max="726" width="13.375" style="103" customWidth="1"/>
    <col min="727" max="727" width="24" style="103" customWidth="1"/>
    <col min="728" max="728" width="14.5" style="103" customWidth="1"/>
    <col min="729" max="729" width="9" style="103"/>
    <col min="730" max="730" width="16.125" style="103" customWidth="1"/>
    <col min="731" max="731" width="9" style="103"/>
    <col min="732" max="732" width="11.875" style="103" customWidth="1"/>
    <col min="733" max="979" width="9" style="103"/>
    <col min="980" max="980" width="15.75" style="103" customWidth="1"/>
    <col min="981" max="981" width="19.125" style="103" customWidth="1"/>
    <col min="982" max="982" width="13.375" style="103" customWidth="1"/>
    <col min="983" max="983" width="24" style="103" customWidth="1"/>
    <col min="984" max="984" width="14.5" style="103" customWidth="1"/>
    <col min="985" max="985" width="9" style="103"/>
    <col min="986" max="986" width="16.125" style="103" customWidth="1"/>
    <col min="987" max="987" width="9" style="103"/>
    <col min="988" max="988" width="11.875" style="103" customWidth="1"/>
    <col min="989" max="1235" width="9" style="103"/>
    <col min="1236" max="1236" width="15.75" style="103" customWidth="1"/>
    <col min="1237" max="1237" width="19.125" style="103" customWidth="1"/>
    <col min="1238" max="1238" width="13.375" style="103" customWidth="1"/>
    <col min="1239" max="1239" width="24" style="103" customWidth="1"/>
    <col min="1240" max="1240" width="14.5" style="103" customWidth="1"/>
    <col min="1241" max="1241" width="9" style="103"/>
    <col min="1242" max="1242" width="16.125" style="103" customWidth="1"/>
    <col min="1243" max="1243" width="9" style="103"/>
    <col min="1244" max="1244" width="11.875" style="103" customWidth="1"/>
    <col min="1245" max="1491" width="9" style="103"/>
    <col min="1492" max="1492" width="15.75" style="103" customWidth="1"/>
    <col min="1493" max="1493" width="19.125" style="103" customWidth="1"/>
    <col min="1494" max="1494" width="13.375" style="103" customWidth="1"/>
    <col min="1495" max="1495" width="24" style="103" customWidth="1"/>
    <col min="1496" max="1496" width="14.5" style="103" customWidth="1"/>
    <col min="1497" max="1497" width="9" style="103"/>
    <col min="1498" max="1498" width="16.125" style="103" customWidth="1"/>
    <col min="1499" max="1499" width="9" style="103"/>
    <col min="1500" max="1500" width="11.875" style="103" customWidth="1"/>
    <col min="1501" max="1747" width="9" style="103"/>
    <col min="1748" max="1748" width="15.75" style="103" customWidth="1"/>
    <col min="1749" max="1749" width="19.125" style="103" customWidth="1"/>
    <col min="1750" max="1750" width="13.375" style="103" customWidth="1"/>
    <col min="1751" max="1751" width="24" style="103" customWidth="1"/>
    <col min="1752" max="1752" width="14.5" style="103" customWidth="1"/>
    <col min="1753" max="1753" width="9" style="103"/>
    <col min="1754" max="1754" width="16.125" style="103" customWidth="1"/>
    <col min="1755" max="1755" width="9" style="103"/>
    <col min="1756" max="1756" width="11.875" style="103" customWidth="1"/>
    <col min="1757" max="2003" width="9" style="103"/>
    <col min="2004" max="2004" width="15.75" style="103" customWidth="1"/>
    <col min="2005" max="2005" width="19.125" style="103" customWidth="1"/>
    <col min="2006" max="2006" width="13.375" style="103" customWidth="1"/>
    <col min="2007" max="2007" width="24" style="103" customWidth="1"/>
    <col min="2008" max="2008" width="14.5" style="103" customWidth="1"/>
    <col min="2009" max="2009" width="9" style="103"/>
    <col min="2010" max="2010" width="16.125" style="103" customWidth="1"/>
    <col min="2011" max="2011" width="9" style="103"/>
    <col min="2012" max="2012" width="11.875" style="103" customWidth="1"/>
    <col min="2013" max="2259" width="9" style="103"/>
    <col min="2260" max="2260" width="15.75" style="103" customWidth="1"/>
    <col min="2261" max="2261" width="19.125" style="103" customWidth="1"/>
    <col min="2262" max="2262" width="13.375" style="103" customWidth="1"/>
    <col min="2263" max="2263" width="24" style="103" customWidth="1"/>
    <col min="2264" max="2264" width="14.5" style="103" customWidth="1"/>
    <col min="2265" max="2265" width="9" style="103"/>
    <col min="2266" max="2266" width="16.125" style="103" customWidth="1"/>
    <col min="2267" max="2267" width="9" style="103"/>
    <col min="2268" max="2268" width="11.875" style="103" customWidth="1"/>
    <col min="2269" max="2515" width="9" style="103"/>
    <col min="2516" max="2516" width="15.75" style="103" customWidth="1"/>
    <col min="2517" max="2517" width="19.125" style="103" customWidth="1"/>
    <col min="2518" max="2518" width="13.375" style="103" customWidth="1"/>
    <col min="2519" max="2519" width="24" style="103" customWidth="1"/>
    <col min="2520" max="2520" width="14.5" style="103" customWidth="1"/>
    <col min="2521" max="2521" width="9" style="103"/>
    <col min="2522" max="2522" width="16.125" style="103" customWidth="1"/>
    <col min="2523" max="2523" width="9" style="103"/>
    <col min="2524" max="2524" width="11.875" style="103" customWidth="1"/>
    <col min="2525" max="2771" width="9" style="103"/>
    <col min="2772" max="2772" width="15.75" style="103" customWidth="1"/>
    <col min="2773" max="2773" width="19.125" style="103" customWidth="1"/>
    <col min="2774" max="2774" width="13.375" style="103" customWidth="1"/>
    <col min="2775" max="2775" width="24" style="103" customWidth="1"/>
    <col min="2776" max="2776" width="14.5" style="103" customWidth="1"/>
    <col min="2777" max="2777" width="9" style="103"/>
    <col min="2778" max="2778" width="16.125" style="103" customWidth="1"/>
    <col min="2779" max="2779" width="9" style="103"/>
    <col min="2780" max="2780" width="11.875" style="103" customWidth="1"/>
    <col min="2781" max="3027" width="9" style="103"/>
    <col min="3028" max="3028" width="15.75" style="103" customWidth="1"/>
    <col min="3029" max="3029" width="19.125" style="103" customWidth="1"/>
    <col min="3030" max="3030" width="13.375" style="103" customWidth="1"/>
    <col min="3031" max="3031" width="24" style="103" customWidth="1"/>
    <col min="3032" max="3032" width="14.5" style="103" customWidth="1"/>
    <col min="3033" max="3033" width="9" style="103"/>
    <col min="3034" max="3034" width="16.125" style="103" customWidth="1"/>
    <col min="3035" max="3035" width="9" style="103"/>
    <col min="3036" max="3036" width="11.875" style="103" customWidth="1"/>
    <col min="3037" max="3283" width="9" style="103"/>
    <col min="3284" max="3284" width="15.75" style="103" customWidth="1"/>
    <col min="3285" max="3285" width="19.125" style="103" customWidth="1"/>
    <col min="3286" max="3286" width="13.375" style="103" customWidth="1"/>
    <col min="3287" max="3287" width="24" style="103" customWidth="1"/>
    <col min="3288" max="3288" width="14.5" style="103" customWidth="1"/>
    <col min="3289" max="3289" width="9" style="103"/>
    <col min="3290" max="3290" width="16.125" style="103" customWidth="1"/>
    <col min="3291" max="3291" width="9" style="103"/>
    <col min="3292" max="3292" width="11.875" style="103" customWidth="1"/>
    <col min="3293" max="3539" width="9" style="103"/>
    <col min="3540" max="3540" width="15.75" style="103" customWidth="1"/>
    <col min="3541" max="3541" width="19.125" style="103" customWidth="1"/>
    <col min="3542" max="3542" width="13.375" style="103" customWidth="1"/>
    <col min="3543" max="3543" width="24" style="103" customWidth="1"/>
    <col min="3544" max="3544" width="14.5" style="103" customWidth="1"/>
    <col min="3545" max="3545" width="9" style="103"/>
    <col min="3546" max="3546" width="16.125" style="103" customWidth="1"/>
    <col min="3547" max="3547" width="9" style="103"/>
    <col min="3548" max="3548" width="11.875" style="103" customWidth="1"/>
    <col min="3549" max="3795" width="9" style="103"/>
    <col min="3796" max="3796" width="15.75" style="103" customWidth="1"/>
    <col min="3797" max="3797" width="19.125" style="103" customWidth="1"/>
    <col min="3798" max="3798" width="13.375" style="103" customWidth="1"/>
    <col min="3799" max="3799" width="24" style="103" customWidth="1"/>
    <col min="3800" max="3800" width="14.5" style="103" customWidth="1"/>
    <col min="3801" max="3801" width="9" style="103"/>
    <col min="3802" max="3802" width="16.125" style="103" customWidth="1"/>
    <col min="3803" max="3803" width="9" style="103"/>
    <col min="3804" max="3804" width="11.875" style="103" customWidth="1"/>
    <col min="3805" max="4051" width="9" style="103"/>
    <col min="4052" max="4052" width="15.75" style="103" customWidth="1"/>
    <col min="4053" max="4053" width="19.125" style="103" customWidth="1"/>
    <col min="4054" max="4054" width="13.375" style="103" customWidth="1"/>
    <col min="4055" max="4055" width="24" style="103" customWidth="1"/>
    <col min="4056" max="4056" width="14.5" style="103" customWidth="1"/>
    <col min="4057" max="4057" width="9" style="103"/>
    <col min="4058" max="4058" width="16.125" style="103" customWidth="1"/>
    <col min="4059" max="4059" width="9" style="103"/>
    <col min="4060" max="4060" width="11.875" style="103" customWidth="1"/>
    <col min="4061" max="4307" width="9" style="103"/>
    <col min="4308" max="4308" width="15.75" style="103" customWidth="1"/>
    <col min="4309" max="4309" width="19.125" style="103" customWidth="1"/>
    <col min="4310" max="4310" width="13.375" style="103" customWidth="1"/>
    <col min="4311" max="4311" width="24" style="103" customWidth="1"/>
    <col min="4312" max="4312" width="14.5" style="103" customWidth="1"/>
    <col min="4313" max="4313" width="9" style="103"/>
    <col min="4314" max="4314" width="16.125" style="103" customWidth="1"/>
    <col min="4315" max="4315" width="9" style="103"/>
    <col min="4316" max="4316" width="11.875" style="103" customWidth="1"/>
    <col min="4317" max="4563" width="9" style="103"/>
    <col min="4564" max="4564" width="15.75" style="103" customWidth="1"/>
    <col min="4565" max="4565" width="19.125" style="103" customWidth="1"/>
    <col min="4566" max="4566" width="13.375" style="103" customWidth="1"/>
    <col min="4567" max="4567" width="24" style="103" customWidth="1"/>
    <col min="4568" max="4568" width="14.5" style="103" customWidth="1"/>
    <col min="4569" max="4569" width="9" style="103"/>
    <col min="4570" max="4570" width="16.125" style="103" customWidth="1"/>
    <col min="4571" max="4571" width="9" style="103"/>
    <col min="4572" max="4572" width="11.875" style="103" customWidth="1"/>
    <col min="4573" max="4819" width="9" style="103"/>
    <col min="4820" max="4820" width="15.75" style="103" customWidth="1"/>
    <col min="4821" max="4821" width="19.125" style="103" customWidth="1"/>
    <col min="4822" max="4822" width="13.375" style="103" customWidth="1"/>
    <col min="4823" max="4823" width="24" style="103" customWidth="1"/>
    <col min="4824" max="4824" width="14.5" style="103" customWidth="1"/>
    <col min="4825" max="4825" width="9" style="103"/>
    <col min="4826" max="4826" width="16.125" style="103" customWidth="1"/>
    <col min="4827" max="4827" width="9" style="103"/>
    <col min="4828" max="4828" width="11.875" style="103" customWidth="1"/>
    <col min="4829" max="5075" width="9" style="103"/>
    <col min="5076" max="5076" width="15.75" style="103" customWidth="1"/>
    <col min="5077" max="5077" width="19.125" style="103" customWidth="1"/>
    <col min="5078" max="5078" width="13.375" style="103" customWidth="1"/>
    <col min="5079" max="5079" width="24" style="103" customWidth="1"/>
    <col min="5080" max="5080" width="14.5" style="103" customWidth="1"/>
    <col min="5081" max="5081" width="9" style="103"/>
    <col min="5082" max="5082" width="16.125" style="103" customWidth="1"/>
    <col min="5083" max="5083" width="9" style="103"/>
    <col min="5084" max="5084" width="11.875" style="103" customWidth="1"/>
    <col min="5085" max="5331" width="9" style="103"/>
    <col min="5332" max="5332" width="15.75" style="103" customWidth="1"/>
    <col min="5333" max="5333" width="19.125" style="103" customWidth="1"/>
    <col min="5334" max="5334" width="13.375" style="103" customWidth="1"/>
    <col min="5335" max="5335" width="24" style="103" customWidth="1"/>
    <col min="5336" max="5336" width="14.5" style="103" customWidth="1"/>
    <col min="5337" max="5337" width="9" style="103"/>
    <col min="5338" max="5338" width="16.125" style="103" customWidth="1"/>
    <col min="5339" max="5339" width="9" style="103"/>
    <col min="5340" max="5340" width="11.875" style="103" customWidth="1"/>
    <col min="5341" max="5587" width="9" style="103"/>
    <col min="5588" max="5588" width="15.75" style="103" customWidth="1"/>
    <col min="5589" max="5589" width="19.125" style="103" customWidth="1"/>
    <col min="5590" max="5590" width="13.375" style="103" customWidth="1"/>
    <col min="5591" max="5591" width="24" style="103" customWidth="1"/>
    <col min="5592" max="5592" width="14.5" style="103" customWidth="1"/>
    <col min="5593" max="5593" width="9" style="103"/>
    <col min="5594" max="5594" width="16.125" style="103" customWidth="1"/>
    <col min="5595" max="5595" width="9" style="103"/>
    <col min="5596" max="5596" width="11.875" style="103" customWidth="1"/>
    <col min="5597" max="5843" width="9" style="103"/>
    <col min="5844" max="5844" width="15.75" style="103" customWidth="1"/>
    <col min="5845" max="5845" width="19.125" style="103" customWidth="1"/>
    <col min="5846" max="5846" width="13.375" style="103" customWidth="1"/>
    <col min="5847" max="5847" width="24" style="103" customWidth="1"/>
    <col min="5848" max="5848" width="14.5" style="103" customWidth="1"/>
    <col min="5849" max="5849" width="9" style="103"/>
    <col min="5850" max="5850" width="16.125" style="103" customWidth="1"/>
    <col min="5851" max="5851" width="9" style="103"/>
    <col min="5852" max="5852" width="11.875" style="103" customWidth="1"/>
    <col min="5853" max="6099" width="9" style="103"/>
    <col min="6100" max="6100" width="15.75" style="103" customWidth="1"/>
    <col min="6101" max="6101" width="19.125" style="103" customWidth="1"/>
    <col min="6102" max="6102" width="13.375" style="103" customWidth="1"/>
    <col min="6103" max="6103" width="24" style="103" customWidth="1"/>
    <col min="6104" max="6104" width="14.5" style="103" customWidth="1"/>
    <col min="6105" max="6105" width="9" style="103"/>
    <col min="6106" max="6106" width="16.125" style="103" customWidth="1"/>
    <col min="6107" max="6107" width="9" style="103"/>
    <col min="6108" max="6108" width="11.875" style="103" customWidth="1"/>
    <col min="6109" max="6355" width="9" style="103"/>
    <col min="6356" max="6356" width="15.75" style="103" customWidth="1"/>
    <col min="6357" max="6357" width="19.125" style="103" customWidth="1"/>
    <col min="6358" max="6358" width="13.375" style="103" customWidth="1"/>
    <col min="6359" max="6359" width="24" style="103" customWidth="1"/>
    <col min="6360" max="6360" width="14.5" style="103" customWidth="1"/>
    <col min="6361" max="6361" width="9" style="103"/>
    <col min="6362" max="6362" width="16.125" style="103" customWidth="1"/>
    <col min="6363" max="6363" width="9" style="103"/>
    <col min="6364" max="6364" width="11.875" style="103" customWidth="1"/>
    <col min="6365" max="6611" width="9" style="103"/>
    <col min="6612" max="6612" width="15.75" style="103" customWidth="1"/>
    <col min="6613" max="6613" width="19.125" style="103" customWidth="1"/>
    <col min="6614" max="6614" width="13.375" style="103" customWidth="1"/>
    <col min="6615" max="6615" width="24" style="103" customWidth="1"/>
    <col min="6616" max="6616" width="14.5" style="103" customWidth="1"/>
    <col min="6617" max="6617" width="9" style="103"/>
    <col min="6618" max="6618" width="16.125" style="103" customWidth="1"/>
    <col min="6619" max="6619" width="9" style="103"/>
    <col min="6620" max="6620" width="11.875" style="103" customWidth="1"/>
    <col min="6621" max="6867" width="9" style="103"/>
    <col min="6868" max="6868" width="15.75" style="103" customWidth="1"/>
    <col min="6869" max="6869" width="19.125" style="103" customWidth="1"/>
    <col min="6870" max="6870" width="13.375" style="103" customWidth="1"/>
    <col min="6871" max="6871" width="24" style="103" customWidth="1"/>
    <col min="6872" max="6872" width="14.5" style="103" customWidth="1"/>
    <col min="6873" max="6873" width="9" style="103"/>
    <col min="6874" max="6874" width="16.125" style="103" customWidth="1"/>
    <col min="6875" max="6875" width="9" style="103"/>
    <col min="6876" max="6876" width="11.875" style="103" customWidth="1"/>
    <col min="6877" max="7123" width="9" style="103"/>
    <col min="7124" max="7124" width="15.75" style="103" customWidth="1"/>
    <col min="7125" max="7125" width="19.125" style="103" customWidth="1"/>
    <col min="7126" max="7126" width="13.375" style="103" customWidth="1"/>
    <col min="7127" max="7127" width="24" style="103" customWidth="1"/>
    <col min="7128" max="7128" width="14.5" style="103" customWidth="1"/>
    <col min="7129" max="7129" width="9" style="103"/>
    <col min="7130" max="7130" width="16.125" style="103" customWidth="1"/>
    <col min="7131" max="7131" width="9" style="103"/>
    <col min="7132" max="7132" width="11.875" style="103" customWidth="1"/>
    <col min="7133" max="7379" width="9" style="103"/>
    <col min="7380" max="7380" width="15.75" style="103" customWidth="1"/>
    <col min="7381" max="7381" width="19.125" style="103" customWidth="1"/>
    <col min="7382" max="7382" width="13.375" style="103" customWidth="1"/>
    <col min="7383" max="7383" width="24" style="103" customWidth="1"/>
    <col min="7384" max="7384" width="14.5" style="103" customWidth="1"/>
    <col min="7385" max="7385" width="9" style="103"/>
    <col min="7386" max="7386" width="16.125" style="103" customWidth="1"/>
    <col min="7387" max="7387" width="9" style="103"/>
    <col min="7388" max="7388" width="11.875" style="103" customWidth="1"/>
    <col min="7389" max="7635" width="9" style="103"/>
    <col min="7636" max="7636" width="15.75" style="103" customWidth="1"/>
    <col min="7637" max="7637" width="19.125" style="103" customWidth="1"/>
    <col min="7638" max="7638" width="13.375" style="103" customWidth="1"/>
    <col min="7639" max="7639" width="24" style="103" customWidth="1"/>
    <col min="7640" max="7640" width="14.5" style="103" customWidth="1"/>
    <col min="7641" max="7641" width="9" style="103"/>
    <col min="7642" max="7642" width="16.125" style="103" customWidth="1"/>
    <col min="7643" max="7643" width="9" style="103"/>
    <col min="7644" max="7644" width="11.875" style="103" customWidth="1"/>
    <col min="7645" max="7891" width="9" style="103"/>
    <col min="7892" max="7892" width="15.75" style="103" customWidth="1"/>
    <col min="7893" max="7893" width="19.125" style="103" customWidth="1"/>
    <col min="7894" max="7894" width="13.375" style="103" customWidth="1"/>
    <col min="7895" max="7895" width="24" style="103" customWidth="1"/>
    <col min="7896" max="7896" width="14.5" style="103" customWidth="1"/>
    <col min="7897" max="7897" width="9" style="103"/>
    <col min="7898" max="7898" width="16.125" style="103" customWidth="1"/>
    <col min="7899" max="7899" width="9" style="103"/>
    <col min="7900" max="7900" width="11.875" style="103" customWidth="1"/>
    <col min="7901" max="8147" width="9" style="103"/>
    <col min="8148" max="8148" width="15.75" style="103" customWidth="1"/>
    <col min="8149" max="8149" width="19.125" style="103" customWidth="1"/>
    <col min="8150" max="8150" width="13.375" style="103" customWidth="1"/>
    <col min="8151" max="8151" width="24" style="103" customWidth="1"/>
    <col min="8152" max="8152" width="14.5" style="103" customWidth="1"/>
    <col min="8153" max="8153" width="9" style="103"/>
    <col min="8154" max="8154" width="16.125" style="103" customWidth="1"/>
    <col min="8155" max="8155" width="9" style="103"/>
    <col min="8156" max="8156" width="11.875" style="103" customWidth="1"/>
    <col min="8157" max="8403" width="9" style="103"/>
    <col min="8404" max="8404" width="15.75" style="103" customWidth="1"/>
    <col min="8405" max="8405" width="19.125" style="103" customWidth="1"/>
    <col min="8406" max="8406" width="13.375" style="103" customWidth="1"/>
    <col min="8407" max="8407" width="24" style="103" customWidth="1"/>
    <col min="8408" max="8408" width="14.5" style="103" customWidth="1"/>
    <col min="8409" max="8409" width="9" style="103"/>
    <col min="8410" max="8410" width="16.125" style="103" customWidth="1"/>
    <col min="8411" max="8411" width="9" style="103"/>
    <col min="8412" max="8412" width="11.875" style="103" customWidth="1"/>
    <col min="8413" max="8659" width="9" style="103"/>
    <col min="8660" max="8660" width="15.75" style="103" customWidth="1"/>
    <col min="8661" max="8661" width="19.125" style="103" customWidth="1"/>
    <col min="8662" max="8662" width="13.375" style="103" customWidth="1"/>
    <col min="8663" max="8663" width="24" style="103" customWidth="1"/>
    <col min="8664" max="8664" width="14.5" style="103" customWidth="1"/>
    <col min="8665" max="8665" width="9" style="103"/>
    <col min="8666" max="8666" width="16.125" style="103" customWidth="1"/>
    <col min="8667" max="8667" width="9" style="103"/>
    <col min="8668" max="8668" width="11.875" style="103" customWidth="1"/>
    <col min="8669" max="8915" width="9" style="103"/>
    <col min="8916" max="8916" width="15.75" style="103" customWidth="1"/>
    <col min="8917" max="8917" width="19.125" style="103" customWidth="1"/>
    <col min="8918" max="8918" width="13.375" style="103" customWidth="1"/>
    <col min="8919" max="8919" width="24" style="103" customWidth="1"/>
    <col min="8920" max="8920" width="14.5" style="103" customWidth="1"/>
    <col min="8921" max="8921" width="9" style="103"/>
    <col min="8922" max="8922" width="16.125" style="103" customWidth="1"/>
    <col min="8923" max="8923" width="9" style="103"/>
    <col min="8924" max="8924" width="11.875" style="103" customWidth="1"/>
    <col min="8925" max="9171" width="9" style="103"/>
    <col min="9172" max="9172" width="15.75" style="103" customWidth="1"/>
    <col min="9173" max="9173" width="19.125" style="103" customWidth="1"/>
    <col min="9174" max="9174" width="13.375" style="103" customWidth="1"/>
    <col min="9175" max="9175" width="24" style="103" customWidth="1"/>
    <col min="9176" max="9176" width="14.5" style="103" customWidth="1"/>
    <col min="9177" max="9177" width="9" style="103"/>
    <col min="9178" max="9178" width="16.125" style="103" customWidth="1"/>
    <col min="9179" max="9179" width="9" style="103"/>
    <col min="9180" max="9180" width="11.875" style="103" customWidth="1"/>
    <col min="9181" max="9427" width="9" style="103"/>
    <col min="9428" max="9428" width="15.75" style="103" customWidth="1"/>
    <col min="9429" max="9429" width="19.125" style="103" customWidth="1"/>
    <col min="9430" max="9430" width="13.375" style="103" customWidth="1"/>
    <col min="9431" max="9431" width="24" style="103" customWidth="1"/>
    <col min="9432" max="9432" width="14.5" style="103" customWidth="1"/>
    <col min="9433" max="9433" width="9" style="103"/>
    <col min="9434" max="9434" width="16.125" style="103" customWidth="1"/>
    <col min="9435" max="9435" width="9" style="103"/>
    <col min="9436" max="9436" width="11.875" style="103" customWidth="1"/>
    <col min="9437" max="9683" width="9" style="103"/>
    <col min="9684" max="9684" width="15.75" style="103" customWidth="1"/>
    <col min="9685" max="9685" width="19.125" style="103" customWidth="1"/>
    <col min="9686" max="9686" width="13.375" style="103" customWidth="1"/>
    <col min="9687" max="9687" width="24" style="103" customWidth="1"/>
    <col min="9688" max="9688" width="14.5" style="103" customWidth="1"/>
    <col min="9689" max="9689" width="9" style="103"/>
    <col min="9690" max="9690" width="16.125" style="103" customWidth="1"/>
    <col min="9691" max="9691" width="9" style="103"/>
    <col min="9692" max="9692" width="11.875" style="103" customWidth="1"/>
    <col min="9693" max="9939" width="9" style="103"/>
    <col min="9940" max="9940" width="15.75" style="103" customWidth="1"/>
    <col min="9941" max="9941" width="19.125" style="103" customWidth="1"/>
    <col min="9942" max="9942" width="13.375" style="103" customWidth="1"/>
    <col min="9943" max="9943" width="24" style="103" customWidth="1"/>
    <col min="9944" max="9944" width="14.5" style="103" customWidth="1"/>
    <col min="9945" max="9945" width="9" style="103"/>
    <col min="9946" max="9946" width="16.125" style="103" customWidth="1"/>
    <col min="9947" max="9947" width="9" style="103"/>
    <col min="9948" max="9948" width="11.875" style="103" customWidth="1"/>
    <col min="9949" max="10195" width="9" style="103"/>
    <col min="10196" max="10196" width="15.75" style="103" customWidth="1"/>
    <col min="10197" max="10197" width="19.125" style="103" customWidth="1"/>
    <col min="10198" max="10198" width="13.375" style="103" customWidth="1"/>
    <col min="10199" max="10199" width="24" style="103" customWidth="1"/>
    <col min="10200" max="10200" width="14.5" style="103" customWidth="1"/>
    <col min="10201" max="10201" width="9" style="103"/>
    <col min="10202" max="10202" width="16.125" style="103" customWidth="1"/>
    <col min="10203" max="10203" width="9" style="103"/>
    <col min="10204" max="10204" width="11.875" style="103" customWidth="1"/>
    <col min="10205" max="10451" width="9" style="103"/>
    <col min="10452" max="10452" width="15.75" style="103" customWidth="1"/>
    <col min="10453" max="10453" width="19.125" style="103" customWidth="1"/>
    <col min="10454" max="10454" width="13.375" style="103" customWidth="1"/>
    <col min="10455" max="10455" width="24" style="103" customWidth="1"/>
    <col min="10456" max="10456" width="14.5" style="103" customWidth="1"/>
    <col min="10457" max="10457" width="9" style="103"/>
    <col min="10458" max="10458" width="16.125" style="103" customWidth="1"/>
    <col min="10459" max="10459" width="9" style="103"/>
    <col min="10460" max="10460" width="11.875" style="103" customWidth="1"/>
    <col min="10461" max="10707" width="9" style="103"/>
    <col min="10708" max="10708" width="15.75" style="103" customWidth="1"/>
    <col min="10709" max="10709" width="19.125" style="103" customWidth="1"/>
    <col min="10710" max="10710" width="13.375" style="103" customWidth="1"/>
    <col min="10711" max="10711" width="24" style="103" customWidth="1"/>
    <col min="10712" max="10712" width="14.5" style="103" customWidth="1"/>
    <col min="10713" max="10713" width="9" style="103"/>
    <col min="10714" max="10714" width="16.125" style="103" customWidth="1"/>
    <col min="10715" max="10715" width="9" style="103"/>
    <col min="10716" max="10716" width="11.875" style="103" customWidth="1"/>
    <col min="10717" max="10963" width="9" style="103"/>
    <col min="10964" max="10964" width="15.75" style="103" customWidth="1"/>
    <col min="10965" max="10965" width="19.125" style="103" customWidth="1"/>
    <col min="10966" max="10966" width="13.375" style="103" customWidth="1"/>
    <col min="10967" max="10967" width="24" style="103" customWidth="1"/>
    <col min="10968" max="10968" width="14.5" style="103" customWidth="1"/>
    <col min="10969" max="10969" width="9" style="103"/>
    <col min="10970" max="10970" width="16.125" style="103" customWidth="1"/>
    <col min="10971" max="10971" width="9" style="103"/>
    <col min="10972" max="10972" width="11.875" style="103" customWidth="1"/>
    <col min="10973" max="11219" width="9" style="103"/>
    <col min="11220" max="11220" width="15.75" style="103" customWidth="1"/>
    <col min="11221" max="11221" width="19.125" style="103" customWidth="1"/>
    <col min="11222" max="11222" width="13.375" style="103" customWidth="1"/>
    <col min="11223" max="11223" width="24" style="103" customWidth="1"/>
    <col min="11224" max="11224" width="14.5" style="103" customWidth="1"/>
    <col min="11225" max="11225" width="9" style="103"/>
    <col min="11226" max="11226" width="16.125" style="103" customWidth="1"/>
    <col min="11227" max="11227" width="9" style="103"/>
    <col min="11228" max="11228" width="11.875" style="103" customWidth="1"/>
    <col min="11229" max="11475" width="9" style="103"/>
    <col min="11476" max="11476" width="15.75" style="103" customWidth="1"/>
    <col min="11477" max="11477" width="19.125" style="103" customWidth="1"/>
    <col min="11478" max="11478" width="13.375" style="103" customWidth="1"/>
    <col min="11479" max="11479" width="24" style="103" customWidth="1"/>
    <col min="11480" max="11480" width="14.5" style="103" customWidth="1"/>
    <col min="11481" max="11481" width="9" style="103"/>
    <col min="11482" max="11482" width="16.125" style="103" customWidth="1"/>
    <col min="11483" max="11483" width="9" style="103"/>
    <col min="11484" max="11484" width="11.875" style="103" customWidth="1"/>
    <col min="11485" max="11731" width="9" style="103"/>
    <col min="11732" max="11732" width="15.75" style="103" customWidth="1"/>
    <col min="11733" max="11733" width="19.125" style="103" customWidth="1"/>
    <col min="11734" max="11734" width="13.375" style="103" customWidth="1"/>
    <col min="11735" max="11735" width="24" style="103" customWidth="1"/>
    <col min="11736" max="11736" width="14.5" style="103" customWidth="1"/>
    <col min="11737" max="11737" width="9" style="103"/>
    <col min="11738" max="11738" width="16.125" style="103" customWidth="1"/>
    <col min="11739" max="11739" width="9" style="103"/>
    <col min="11740" max="11740" width="11.875" style="103" customWidth="1"/>
    <col min="11741" max="11987" width="9" style="103"/>
    <col min="11988" max="11988" width="15.75" style="103" customWidth="1"/>
    <col min="11989" max="11989" width="19.125" style="103" customWidth="1"/>
    <col min="11990" max="11990" width="13.375" style="103" customWidth="1"/>
    <col min="11991" max="11991" width="24" style="103" customWidth="1"/>
    <col min="11992" max="11992" width="14.5" style="103" customWidth="1"/>
    <col min="11993" max="11993" width="9" style="103"/>
    <col min="11994" max="11994" width="16.125" style="103" customWidth="1"/>
    <col min="11995" max="11995" width="9" style="103"/>
    <col min="11996" max="11996" width="11.875" style="103" customWidth="1"/>
    <col min="11997" max="12243" width="9" style="103"/>
    <col min="12244" max="12244" width="15.75" style="103" customWidth="1"/>
    <col min="12245" max="12245" width="19.125" style="103" customWidth="1"/>
    <col min="12246" max="12246" width="13.375" style="103" customWidth="1"/>
    <col min="12247" max="12247" width="24" style="103" customWidth="1"/>
    <col min="12248" max="12248" width="14.5" style="103" customWidth="1"/>
    <col min="12249" max="12249" width="9" style="103"/>
    <col min="12250" max="12250" width="16.125" style="103" customWidth="1"/>
    <col min="12251" max="12251" width="9" style="103"/>
    <col min="12252" max="12252" width="11.875" style="103" customWidth="1"/>
    <col min="12253" max="12499" width="9" style="103"/>
    <col min="12500" max="12500" width="15.75" style="103" customWidth="1"/>
    <col min="12501" max="12501" width="19.125" style="103" customWidth="1"/>
    <col min="12502" max="12502" width="13.375" style="103" customWidth="1"/>
    <col min="12503" max="12503" width="24" style="103" customWidth="1"/>
    <col min="12504" max="12504" width="14.5" style="103" customWidth="1"/>
    <col min="12505" max="12505" width="9" style="103"/>
    <col min="12506" max="12506" width="16.125" style="103" customWidth="1"/>
    <col min="12507" max="12507" width="9" style="103"/>
    <col min="12508" max="12508" width="11.875" style="103" customWidth="1"/>
    <col min="12509" max="12755" width="9" style="103"/>
    <col min="12756" max="12756" width="15.75" style="103" customWidth="1"/>
    <col min="12757" max="12757" width="19.125" style="103" customWidth="1"/>
    <col min="12758" max="12758" width="13.375" style="103" customWidth="1"/>
    <col min="12759" max="12759" width="24" style="103" customWidth="1"/>
    <col min="12760" max="12760" width="14.5" style="103" customWidth="1"/>
    <col min="12761" max="12761" width="9" style="103"/>
    <col min="12762" max="12762" width="16.125" style="103" customWidth="1"/>
    <col min="12763" max="12763" width="9" style="103"/>
    <col min="12764" max="12764" width="11.875" style="103" customWidth="1"/>
    <col min="12765" max="13011" width="9" style="103"/>
    <col min="13012" max="13012" width="15.75" style="103" customWidth="1"/>
    <col min="13013" max="13013" width="19.125" style="103" customWidth="1"/>
    <col min="13014" max="13014" width="13.375" style="103" customWidth="1"/>
    <col min="13015" max="13015" width="24" style="103" customWidth="1"/>
    <col min="13016" max="13016" width="14.5" style="103" customWidth="1"/>
    <col min="13017" max="13017" width="9" style="103"/>
    <col min="13018" max="13018" width="16.125" style="103" customWidth="1"/>
    <col min="13019" max="13019" width="9" style="103"/>
    <col min="13020" max="13020" width="11.875" style="103" customWidth="1"/>
    <col min="13021" max="13267" width="9" style="103"/>
    <col min="13268" max="13268" width="15.75" style="103" customWidth="1"/>
    <col min="13269" max="13269" width="19.125" style="103" customWidth="1"/>
    <col min="13270" max="13270" width="13.375" style="103" customWidth="1"/>
    <col min="13271" max="13271" width="24" style="103" customWidth="1"/>
    <col min="13272" max="13272" width="14.5" style="103" customWidth="1"/>
    <col min="13273" max="13273" width="9" style="103"/>
    <col min="13274" max="13274" width="16.125" style="103" customWidth="1"/>
    <col min="13275" max="13275" width="9" style="103"/>
    <col min="13276" max="13276" width="11.875" style="103" customWidth="1"/>
    <col min="13277" max="13523" width="9" style="103"/>
    <col min="13524" max="13524" width="15.75" style="103" customWidth="1"/>
    <col min="13525" max="13525" width="19.125" style="103" customWidth="1"/>
    <col min="13526" max="13526" width="13.375" style="103" customWidth="1"/>
    <col min="13527" max="13527" width="24" style="103" customWidth="1"/>
    <col min="13528" max="13528" width="14.5" style="103" customWidth="1"/>
    <col min="13529" max="13529" width="9" style="103"/>
    <col min="13530" max="13530" width="16.125" style="103" customWidth="1"/>
    <col min="13531" max="13531" width="9" style="103"/>
    <col min="13532" max="13532" width="11.875" style="103" customWidth="1"/>
    <col min="13533" max="13779" width="9" style="103"/>
    <col min="13780" max="13780" width="15.75" style="103" customWidth="1"/>
    <col min="13781" max="13781" width="19.125" style="103" customWidth="1"/>
    <col min="13782" max="13782" width="13.375" style="103" customWidth="1"/>
    <col min="13783" max="13783" width="24" style="103" customWidth="1"/>
    <col min="13784" max="13784" width="14.5" style="103" customWidth="1"/>
    <col min="13785" max="13785" width="9" style="103"/>
    <col min="13786" max="13786" width="16.125" style="103" customWidth="1"/>
    <col min="13787" max="13787" width="9" style="103"/>
    <col min="13788" max="13788" width="11.875" style="103" customWidth="1"/>
    <col min="13789" max="14035" width="9" style="103"/>
    <col min="14036" max="14036" width="15.75" style="103" customWidth="1"/>
    <col min="14037" max="14037" width="19.125" style="103" customWidth="1"/>
    <col min="14038" max="14038" width="13.375" style="103" customWidth="1"/>
    <col min="14039" max="14039" width="24" style="103" customWidth="1"/>
    <col min="14040" max="14040" width="14.5" style="103" customWidth="1"/>
    <col min="14041" max="14041" width="9" style="103"/>
    <col min="14042" max="14042" width="16.125" style="103" customWidth="1"/>
    <col min="14043" max="14043" width="9" style="103"/>
    <col min="14044" max="14044" width="11.875" style="103" customWidth="1"/>
    <col min="14045" max="14291" width="9" style="103"/>
    <col min="14292" max="14292" width="15.75" style="103" customWidth="1"/>
    <col min="14293" max="14293" width="19.125" style="103" customWidth="1"/>
    <col min="14294" max="14294" width="13.375" style="103" customWidth="1"/>
    <col min="14295" max="14295" width="24" style="103" customWidth="1"/>
    <col min="14296" max="14296" width="14.5" style="103" customWidth="1"/>
    <col min="14297" max="14297" width="9" style="103"/>
    <col min="14298" max="14298" width="16.125" style="103" customWidth="1"/>
    <col min="14299" max="14299" width="9" style="103"/>
    <col min="14300" max="14300" width="11.875" style="103" customWidth="1"/>
    <col min="14301" max="14547" width="9" style="103"/>
    <col min="14548" max="14548" width="15.75" style="103" customWidth="1"/>
    <col min="14549" max="14549" width="19.125" style="103" customWidth="1"/>
    <col min="14550" max="14550" width="13.375" style="103" customWidth="1"/>
    <col min="14551" max="14551" width="24" style="103" customWidth="1"/>
    <col min="14552" max="14552" width="14.5" style="103" customWidth="1"/>
    <col min="14553" max="14553" width="9" style="103"/>
    <col min="14554" max="14554" width="16.125" style="103" customWidth="1"/>
    <col min="14555" max="14555" width="9" style="103"/>
    <col min="14556" max="14556" width="11.875" style="103" customWidth="1"/>
    <col min="14557" max="14803" width="9" style="103"/>
    <col min="14804" max="14804" width="15.75" style="103" customWidth="1"/>
    <col min="14805" max="14805" width="19.125" style="103" customWidth="1"/>
    <col min="14806" max="14806" width="13.375" style="103" customWidth="1"/>
    <col min="14807" max="14807" width="24" style="103" customWidth="1"/>
    <col min="14808" max="14808" width="14.5" style="103" customWidth="1"/>
    <col min="14809" max="14809" width="9" style="103"/>
    <col min="14810" max="14810" width="16.125" style="103" customWidth="1"/>
    <col min="14811" max="14811" width="9" style="103"/>
    <col min="14812" max="14812" width="11.875" style="103" customWidth="1"/>
    <col min="14813" max="15059" width="9" style="103"/>
    <col min="15060" max="15060" width="15.75" style="103" customWidth="1"/>
    <col min="15061" max="15061" width="19.125" style="103" customWidth="1"/>
    <col min="15062" max="15062" width="13.375" style="103" customWidth="1"/>
    <col min="15063" max="15063" width="24" style="103" customWidth="1"/>
    <col min="15064" max="15064" width="14.5" style="103" customWidth="1"/>
    <col min="15065" max="15065" width="9" style="103"/>
    <col min="15066" max="15066" width="16.125" style="103" customWidth="1"/>
    <col min="15067" max="15067" width="9" style="103"/>
    <col min="15068" max="15068" width="11.875" style="103" customWidth="1"/>
    <col min="15069" max="15315" width="9" style="103"/>
    <col min="15316" max="15316" width="15.75" style="103" customWidth="1"/>
    <col min="15317" max="15317" width="19.125" style="103" customWidth="1"/>
    <col min="15318" max="15318" width="13.375" style="103" customWidth="1"/>
    <col min="15319" max="15319" width="24" style="103" customWidth="1"/>
    <col min="15320" max="15320" width="14.5" style="103" customWidth="1"/>
    <col min="15321" max="15321" width="9" style="103"/>
    <col min="15322" max="15322" width="16.125" style="103" customWidth="1"/>
    <col min="15323" max="15323" width="9" style="103"/>
    <col min="15324" max="15324" width="11.875" style="103" customWidth="1"/>
    <col min="15325" max="15571" width="9" style="103"/>
    <col min="15572" max="15572" width="15.75" style="103" customWidth="1"/>
    <col min="15573" max="15573" width="19.125" style="103" customWidth="1"/>
    <col min="15574" max="15574" width="13.375" style="103" customWidth="1"/>
    <col min="15575" max="15575" width="24" style="103" customWidth="1"/>
    <col min="15576" max="15576" width="14.5" style="103" customWidth="1"/>
    <col min="15577" max="15577" width="9" style="103"/>
    <col min="15578" max="15578" width="16.125" style="103" customWidth="1"/>
    <col min="15579" max="15579" width="9" style="103"/>
    <col min="15580" max="15580" width="11.875" style="103" customWidth="1"/>
    <col min="15581" max="15827" width="9" style="103"/>
    <col min="15828" max="15828" width="15.75" style="103" customWidth="1"/>
    <col min="15829" max="15829" width="19.125" style="103" customWidth="1"/>
    <col min="15830" max="15830" width="13.375" style="103" customWidth="1"/>
    <col min="15831" max="15831" width="24" style="103" customWidth="1"/>
    <col min="15832" max="15832" width="14.5" style="103" customWidth="1"/>
    <col min="15833" max="15833" width="9" style="103"/>
    <col min="15834" max="15834" width="16.125" style="103" customWidth="1"/>
    <col min="15835" max="15835" width="9" style="103"/>
    <col min="15836" max="15836" width="11.875" style="103" customWidth="1"/>
    <col min="15837" max="16083" width="9" style="103"/>
    <col min="16084" max="16084" width="15.75" style="103" customWidth="1"/>
    <col min="16085" max="16085" width="19.125" style="103" customWidth="1"/>
    <col min="16086" max="16086" width="13.375" style="103" customWidth="1"/>
    <col min="16087" max="16087" width="24" style="103" customWidth="1"/>
    <col min="16088" max="16088" width="14.5" style="103" customWidth="1"/>
    <col min="16089" max="16089" width="9" style="103"/>
    <col min="16090" max="16090" width="16.125" style="103" customWidth="1"/>
    <col min="16091" max="16091" width="9" style="103"/>
    <col min="16092" max="16092" width="11.875" style="103" customWidth="1"/>
    <col min="16093" max="16384" width="9" style="103"/>
  </cols>
  <sheetData>
    <row r="1" ht="25.5" spans="1:5">
      <c r="A1" s="105" t="s">
        <v>0</v>
      </c>
      <c r="B1" s="105"/>
      <c r="C1" s="105"/>
      <c r="D1" s="105"/>
      <c r="E1" s="105"/>
    </row>
    <row r="2" s="102" customFormat="1" ht="18.75" spans="1:5">
      <c r="A2" s="106" t="s">
        <v>1</v>
      </c>
      <c r="B2" s="107">
        <v>45092</v>
      </c>
      <c r="C2" s="107"/>
      <c r="D2" s="107"/>
      <c r="E2" s="107"/>
    </row>
    <row r="3" s="102" customFormat="1" ht="37.5" spans="1:9">
      <c r="A3" s="108" t="s">
        <v>2</v>
      </c>
      <c r="B3" s="108" t="s">
        <v>3</v>
      </c>
      <c r="C3" s="108" t="s">
        <v>4</v>
      </c>
      <c r="D3" s="108" t="s">
        <v>5</v>
      </c>
      <c r="E3" s="109" t="s">
        <v>6</v>
      </c>
      <c r="G3"/>
      <c r="H3" s="4"/>
      <c r="I3" s="4"/>
    </row>
    <row r="4" s="102" customFormat="1" ht="18.75" spans="1:10">
      <c r="A4" s="110" t="s">
        <v>7</v>
      </c>
      <c r="B4" s="111">
        <v>13</v>
      </c>
      <c r="C4" s="111">
        <f>ROUND(SUMIFS('小额贴息申请表 (2)'!O$4:O$1999,'小额贴息申请表 (2)'!N$4:N$1999,汇总表!A4)/10000,2)</f>
        <v>24.1</v>
      </c>
      <c r="D4" s="112">
        <f>ROUND(SUMIFS('小额贴息申请表 (2)'!M:M,'小额贴息申请表 (2)'!N:N,汇总表!A4),2)</f>
        <v>2775.95</v>
      </c>
      <c r="E4" s="113"/>
      <c r="G4"/>
      <c r="H4" s="4"/>
      <c r="I4" s="4"/>
      <c r="J4" s="132"/>
    </row>
    <row r="5" s="102" customFormat="1" ht="18.75" spans="1:10">
      <c r="A5" s="110" t="s">
        <v>8</v>
      </c>
      <c r="B5" s="111">
        <v>17</v>
      </c>
      <c r="C5" s="111">
        <f>ROUND(SUMIFS('小额贴息申请表 (2)'!O$4:O$1999,'小额贴息申请表 (2)'!N$4:N$1999,汇总表!A5)/10000,2)</f>
        <v>43.8</v>
      </c>
      <c r="D5" s="112">
        <f>ROUND(SUMIFS('小额贴息申请表 (2)'!M:M,'小额贴息申请表 (2)'!N:N,汇总表!A5),2)</f>
        <v>5000.33</v>
      </c>
      <c r="E5" s="113"/>
      <c r="J5" s="132"/>
    </row>
    <row r="6" s="102" customFormat="1" ht="18.75" spans="1:10">
      <c r="A6" s="111" t="s">
        <v>9</v>
      </c>
      <c r="B6" s="111">
        <v>13</v>
      </c>
      <c r="C6" s="111">
        <f>ROUND(SUMIFS('小额贴息申请表 (2)'!O$4:O$1999,'小额贴息申请表 (2)'!N$4:N$1999,汇总表!A6)/10000,2)</f>
        <v>41.8</v>
      </c>
      <c r="D6" s="112">
        <f>ROUND(SUMIFS('小额贴息申请表 (2)'!M:M,'小额贴息申请表 (2)'!N:N,汇总表!A6),2)</f>
        <v>4471.22</v>
      </c>
      <c r="E6" s="113"/>
      <c r="J6" s="132"/>
    </row>
    <row r="7" s="102" customFormat="1" ht="18.75" spans="1:10">
      <c r="A7" s="110" t="s">
        <v>10</v>
      </c>
      <c r="B7" s="111">
        <v>13</v>
      </c>
      <c r="C7" s="111">
        <f>ROUND(SUMIFS('小额贴息申请表 (2)'!O$4:O$1999,'小额贴息申请表 (2)'!N$4:N$1999,汇总表!A7)/10000,2)</f>
        <v>33.8</v>
      </c>
      <c r="D7" s="112">
        <f>ROUND(SUMIFS('小额贴息申请表 (2)'!M:M,'小额贴息申请表 (2)'!N:N,汇总表!A7),2)</f>
        <v>3777.37</v>
      </c>
      <c r="E7" s="113"/>
      <c r="J7" s="132"/>
    </row>
    <row r="8" s="102" customFormat="1" ht="18.75" spans="1:10">
      <c r="A8" s="110" t="s">
        <v>11</v>
      </c>
      <c r="B8" s="111">
        <v>8</v>
      </c>
      <c r="C8" s="111">
        <f>ROUND(SUMIFS('小额贴息申请表 (2)'!O$4:O$1999,'小额贴息申请表 (2)'!N$4:N$1999,汇总表!A8)/10000,2)</f>
        <v>22.5</v>
      </c>
      <c r="D8" s="112">
        <f>ROUND(SUMIFS('小额贴息申请表 (2)'!M:M,'小额贴息申请表 (2)'!N:N,汇总表!A8),2)</f>
        <v>2570.11</v>
      </c>
      <c r="E8" s="113"/>
      <c r="J8" s="132"/>
    </row>
    <row r="9" s="102" customFormat="1" ht="18.75" spans="1:10">
      <c r="A9" s="111" t="s">
        <v>12</v>
      </c>
      <c r="B9" s="111">
        <v>23</v>
      </c>
      <c r="C9" s="111">
        <f>ROUND(SUMIFS('小额贴息申请表 (2)'!O$4:O$1999,'小额贴息申请表 (2)'!N$4:N$1999,汇总表!A9)/10000,2)</f>
        <v>48.5</v>
      </c>
      <c r="D9" s="112">
        <f>ROUND(SUMIFS('小额贴息申请表 (2)'!M:M,'小额贴息申请表 (2)'!N:N,汇总表!A9),2)</f>
        <v>5714.88</v>
      </c>
      <c r="E9" s="113"/>
      <c r="F9" s="103"/>
      <c r="G9" s="103"/>
      <c r="H9" s="103"/>
      <c r="I9" s="103"/>
      <c r="J9" s="132"/>
    </row>
    <row r="10" s="102" customFormat="1" ht="18.75" spans="1:10">
      <c r="A10" s="111" t="s">
        <v>13</v>
      </c>
      <c r="B10" s="111">
        <v>8</v>
      </c>
      <c r="C10" s="111">
        <f>ROUND(SUMIFS('小额贴息申请表 (2)'!O$4:O$1999,'小额贴息申请表 (2)'!N$4:N$1999,汇总表!A10)/10000,2)</f>
        <v>21.05</v>
      </c>
      <c r="D10" s="112">
        <f>ROUND(SUMIFS('小额贴息申请表 (2)'!M:M,'小额贴息申请表 (2)'!N:N,汇总表!A10),2)</f>
        <v>2363.38</v>
      </c>
      <c r="E10" s="113"/>
      <c r="F10" s="103"/>
      <c r="G10" s="103"/>
      <c r="H10" s="103"/>
      <c r="I10" s="103"/>
      <c r="J10" s="132"/>
    </row>
    <row r="11" s="102" customFormat="1" ht="18.75" spans="1:10">
      <c r="A11" s="114" t="s">
        <v>14</v>
      </c>
      <c r="B11" s="111">
        <v>9</v>
      </c>
      <c r="C11" s="111">
        <f>ROUND(SUMIFS('小额贴息申请表 (2)'!O$4:O$1999,'小额贴息申请表 (2)'!N$4:N$1999,汇总表!A11)/10000,2)</f>
        <v>18</v>
      </c>
      <c r="D11" s="112">
        <f>ROUND(SUMIFS('小额贴息申请表 (2)'!M:M,'小额贴息申请表 (2)'!N:N,汇总表!A11),2)</f>
        <v>2053.65</v>
      </c>
      <c r="E11" s="113"/>
      <c r="F11" s="103"/>
      <c r="G11" s="103"/>
      <c r="H11" s="103"/>
      <c r="I11" s="103"/>
      <c r="J11" s="132"/>
    </row>
    <row r="12" s="102" customFormat="1" ht="18.75" spans="1:10">
      <c r="A12" s="111" t="s">
        <v>15</v>
      </c>
      <c r="B12" s="111">
        <v>13</v>
      </c>
      <c r="C12" s="111">
        <f>ROUND(SUMIFS('小额贴息申请表 (2)'!O$4:O$1999,'小额贴息申请表 (2)'!N$4:N$1999,汇总表!A12)/10000,2)</f>
        <v>45</v>
      </c>
      <c r="D12" s="112">
        <f>ROUND(SUMIFS('小额贴息申请表 (2)'!M:M,'小额贴息申请表 (2)'!N:N,汇总表!A12),2)</f>
        <v>5196.23</v>
      </c>
      <c r="E12" s="113"/>
      <c r="F12" s="103"/>
      <c r="G12" s="103"/>
      <c r="H12" s="103"/>
      <c r="I12" s="103"/>
      <c r="J12" s="132"/>
    </row>
    <row r="13" s="102" customFormat="1" ht="18.75" spans="1:10">
      <c r="A13" s="111" t="s">
        <v>16</v>
      </c>
      <c r="B13" s="111">
        <v>6</v>
      </c>
      <c r="C13" s="111">
        <f>ROUND(SUMIFS('小额贴息申请表 (2)'!O$4:O$1999,'小额贴息申请表 (2)'!N$4:N$1999,汇总表!A13)/10000,2)</f>
        <v>12.8</v>
      </c>
      <c r="D13" s="112">
        <f>ROUND(SUMIFS('小额贴息申请表 (2)'!M:M,'小额贴息申请表 (2)'!N:N,汇总表!A13),2)</f>
        <v>1318.73</v>
      </c>
      <c r="E13" s="113"/>
      <c r="F13" s="103"/>
      <c r="G13" s="103"/>
      <c r="H13" s="103"/>
      <c r="I13" s="103"/>
      <c r="J13" s="132"/>
    </row>
    <row r="14" s="102" customFormat="1" ht="18.75" spans="1:10">
      <c r="A14" s="111" t="s">
        <v>17</v>
      </c>
      <c r="B14" s="111">
        <v>25</v>
      </c>
      <c r="C14" s="111">
        <f>ROUND(SUMIFS('小额贴息申请表 (2)'!O$4:O$1999,'小额贴息申请表 (2)'!N$4:N$1999,汇总表!A14)/10000,2)</f>
        <v>64.2</v>
      </c>
      <c r="D14" s="112">
        <f>ROUND(SUMIFS('小额贴息申请表 (2)'!M:M,'小额贴息申请表 (2)'!N:N,汇总表!A14),2)</f>
        <v>7115.98</v>
      </c>
      <c r="E14" s="113"/>
      <c r="F14" s="103"/>
      <c r="G14" s="103"/>
      <c r="H14" s="103"/>
      <c r="I14" s="103"/>
      <c r="J14" s="132"/>
    </row>
    <row r="15" s="102" customFormat="1" ht="18.75" spans="1:10">
      <c r="A15" s="110" t="s">
        <v>18</v>
      </c>
      <c r="B15" s="111">
        <v>14</v>
      </c>
      <c r="C15" s="111">
        <f>ROUND(SUMIFS('小额贴息申请表 (2)'!O$4:O$1999,'小额贴息申请表 (2)'!N$4:N$1999,汇总表!A15)/10000,2)</f>
        <v>35.6</v>
      </c>
      <c r="D15" s="112">
        <f>ROUND(SUMIFS('小额贴息申请表 (2)'!M:M,'小额贴息申请表 (2)'!N:N,汇总表!A15),2)</f>
        <v>3896.21</v>
      </c>
      <c r="E15" s="113"/>
      <c r="F15" s="103"/>
      <c r="G15" s="103"/>
      <c r="H15" s="103"/>
      <c r="I15" s="103"/>
      <c r="J15" s="132"/>
    </row>
    <row r="16" s="102" customFormat="1" ht="18.75" spans="1:10">
      <c r="A16" s="110" t="s">
        <v>19</v>
      </c>
      <c r="B16" s="111">
        <v>6</v>
      </c>
      <c r="C16" s="111">
        <f>ROUND(SUMIFS('小额贴息申请表 (2)'!O$4:O$1999,'小额贴息申请表 (2)'!N$4:N$1999,汇总表!A16)/10000,2)</f>
        <v>15.5</v>
      </c>
      <c r="D16" s="112">
        <f>ROUND(SUMIFS('小额贴息申请表 (2)'!M:M,'小额贴息申请表 (2)'!N:N,汇总表!A16),2)</f>
        <v>1652.07</v>
      </c>
      <c r="E16" s="113"/>
      <c r="F16" s="103"/>
      <c r="G16" s="103"/>
      <c r="H16" s="103"/>
      <c r="I16" s="103"/>
      <c r="J16" s="132"/>
    </row>
    <row r="17" s="102" customFormat="1" ht="18.75" spans="1:10">
      <c r="A17" s="115" t="s">
        <v>20</v>
      </c>
      <c r="B17" s="115">
        <v>168</v>
      </c>
      <c r="C17" s="115">
        <f>SUM(C4:C16)</f>
        <v>426.65</v>
      </c>
      <c r="D17" s="116">
        <f>SUM(D4:D16)</f>
        <v>47906.11</v>
      </c>
      <c r="E17" s="117"/>
      <c r="F17" s="103"/>
      <c r="G17" s="103"/>
      <c r="H17" s="103"/>
      <c r="I17" s="103"/>
      <c r="J17" s="4"/>
    </row>
    <row r="18" s="102" customFormat="1" ht="18.75" spans="1:10">
      <c r="A18" s="118" t="s">
        <v>21</v>
      </c>
      <c r="B18" s="118"/>
      <c r="C18" s="118"/>
      <c r="D18" s="118" t="s">
        <v>22</v>
      </c>
      <c r="E18" s="119" t="s">
        <v>23</v>
      </c>
      <c r="F18" s="103"/>
      <c r="G18" s="103"/>
      <c r="H18" s="103"/>
      <c r="I18" s="103"/>
      <c r="J18" s="4"/>
    </row>
    <row r="19" s="102" customFormat="1" ht="18.75" hidden="1" spans="1:10">
      <c r="A19" s="120" t="s">
        <v>24</v>
      </c>
      <c r="B19" s="120"/>
      <c r="C19" s="120"/>
      <c r="D19" s="121"/>
      <c r="E19" s="122"/>
      <c r="F19" s="103"/>
      <c r="G19" s="103"/>
      <c r="H19" s="103"/>
      <c r="I19" s="103"/>
      <c r="J19" s="4"/>
    </row>
    <row r="20" s="102" customFormat="1" ht="18.75" hidden="1" spans="1:9">
      <c r="A20" s="123" t="s">
        <v>25</v>
      </c>
      <c r="B20" s="124"/>
      <c r="C20" s="125"/>
      <c r="D20" s="125"/>
      <c r="E20" s="126"/>
      <c r="F20" s="103"/>
      <c r="G20" s="103"/>
      <c r="H20" s="103"/>
      <c r="I20" s="103"/>
    </row>
    <row r="21" s="102" customFormat="1" ht="18.75" spans="1:9">
      <c r="A21" s="127" t="s">
        <v>26</v>
      </c>
      <c r="B21" s="127"/>
      <c r="C21" s="127"/>
      <c r="D21" s="127"/>
      <c r="E21" s="128"/>
      <c r="F21" s="103"/>
      <c r="G21" s="103"/>
      <c r="H21" s="103"/>
      <c r="I21" s="103"/>
    </row>
    <row r="22" s="102" customFormat="1" ht="18.75" spans="1:9">
      <c r="A22" s="129" t="s">
        <v>27</v>
      </c>
      <c r="B22" s="129"/>
      <c r="C22" s="129"/>
      <c r="D22" s="129"/>
      <c r="E22" s="130"/>
      <c r="F22" s="103"/>
      <c r="G22" s="103"/>
      <c r="H22" s="103"/>
      <c r="I22" s="103"/>
    </row>
    <row r="23" s="102" customFormat="1" ht="30" customHeight="1" spans="1:9">
      <c r="A23" s="131" t="s">
        <v>28</v>
      </c>
      <c r="B23" s="131"/>
      <c r="C23" s="131"/>
      <c r="D23" s="131"/>
      <c r="E23" s="131"/>
      <c r="F23" s="103"/>
      <c r="G23" s="103"/>
      <c r="H23" s="103"/>
      <c r="I23" s="103"/>
    </row>
  </sheetData>
  <mergeCells count="6">
    <mergeCell ref="A1:E1"/>
    <mergeCell ref="B2:E2"/>
    <mergeCell ref="A18:C18"/>
    <mergeCell ref="A19:C19"/>
    <mergeCell ref="A22:D22"/>
    <mergeCell ref="A23:E2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8"/>
  <sheetViews>
    <sheetView tabSelected="1" topLeftCell="I1" workbookViewId="0">
      <selection activeCell="N15" sqref="N15"/>
    </sheetView>
  </sheetViews>
  <sheetFormatPr defaultColWidth="9" defaultRowHeight="13.5"/>
  <cols>
    <col min="1" max="1" width="9" style="4"/>
    <col min="2" max="2" width="24" style="4" customWidth="1"/>
    <col min="3" max="3" width="18.875" style="4" customWidth="1"/>
    <col min="4" max="4" width="9" style="4"/>
    <col min="5" max="5" width="9" style="5"/>
    <col min="6" max="6" width="19.75" style="5" customWidth="1"/>
    <col min="7" max="7" width="15.375" style="5" customWidth="1"/>
    <col min="8" max="8" width="17.25" style="5" customWidth="1"/>
    <col min="9" max="9" width="11.625" style="6" customWidth="1"/>
    <col min="10" max="10" width="10.125" style="6" customWidth="1"/>
    <col min="11" max="11" width="14.375" style="5" customWidth="1"/>
    <col min="12" max="12" width="16.125" style="5" customWidth="1"/>
    <col min="13" max="13" width="10.5" style="5" customWidth="1"/>
    <col min="14" max="14" width="12.875" style="5" customWidth="1"/>
    <col min="15" max="15" width="16.25" style="6" customWidth="1"/>
    <col min="16" max="16" width="18.25" style="5" customWidth="1"/>
    <col min="17" max="16384" width="9" style="4"/>
  </cols>
  <sheetData>
    <row r="1" ht="25.5" spans="1:16">
      <c r="A1" s="7" t="s">
        <v>29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  <c r="O1" s="27"/>
      <c r="P1" s="11"/>
    </row>
    <row r="2" ht="25.5" spans="1:16">
      <c r="A2" s="10"/>
      <c r="B2" s="8"/>
      <c r="C2" s="8"/>
      <c r="D2" s="8"/>
      <c r="E2" s="11"/>
      <c r="F2" s="11"/>
      <c r="G2" s="12"/>
      <c r="H2" s="11"/>
      <c r="I2" s="27"/>
      <c r="J2" s="27"/>
      <c r="K2" s="11"/>
      <c r="L2" s="11"/>
      <c r="M2" s="11"/>
      <c r="N2" s="11"/>
      <c r="O2" s="27"/>
      <c r="P2" s="11"/>
    </row>
    <row r="3" ht="28.5" spans="1:16">
      <c r="A3" s="13" t="s">
        <v>30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4" t="s">
        <v>36</v>
      </c>
      <c r="H3" s="13" t="s">
        <v>37</v>
      </c>
      <c r="I3" s="28" t="s">
        <v>38</v>
      </c>
      <c r="J3" s="28" t="s">
        <v>39</v>
      </c>
      <c r="K3" s="13" t="s">
        <v>40</v>
      </c>
      <c r="L3" s="13" t="s">
        <v>41</v>
      </c>
      <c r="M3" s="13" t="s">
        <v>42</v>
      </c>
      <c r="N3" s="13" t="s">
        <v>6</v>
      </c>
      <c r="O3" s="28" t="s">
        <v>43</v>
      </c>
      <c r="P3" s="13" t="s">
        <v>44</v>
      </c>
    </row>
    <row r="4" customHeight="1" spans="1:16">
      <c r="A4" s="15">
        <v>1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51</v>
      </c>
      <c r="I4" s="29">
        <v>20000</v>
      </c>
      <c r="J4" s="29">
        <v>4.65</v>
      </c>
      <c r="K4" s="16" t="s">
        <v>52</v>
      </c>
      <c r="L4" s="16" t="s">
        <v>53</v>
      </c>
      <c r="M4" s="30">
        <v>237.666666666667</v>
      </c>
      <c r="N4" s="16" t="s">
        <v>7</v>
      </c>
      <c r="O4" s="29">
        <v>20000</v>
      </c>
      <c r="P4" s="16" t="s">
        <v>54</v>
      </c>
    </row>
    <row r="5" customHeight="1" spans="1:16">
      <c r="A5" s="15">
        <v>2</v>
      </c>
      <c r="B5" s="16" t="s">
        <v>45</v>
      </c>
      <c r="C5" s="16" t="s">
        <v>46</v>
      </c>
      <c r="D5" s="16" t="s">
        <v>55</v>
      </c>
      <c r="E5" s="16" t="s">
        <v>56</v>
      </c>
      <c r="F5" s="16" t="s">
        <v>49</v>
      </c>
      <c r="G5" s="16" t="s">
        <v>50</v>
      </c>
      <c r="H5" s="16" t="s">
        <v>51</v>
      </c>
      <c r="I5" s="29">
        <v>20000</v>
      </c>
      <c r="J5" s="29">
        <v>4.65</v>
      </c>
      <c r="K5" s="16" t="s">
        <v>52</v>
      </c>
      <c r="L5" s="16" t="s">
        <v>53</v>
      </c>
      <c r="M5" s="30">
        <v>237.666666666667</v>
      </c>
      <c r="N5" s="16" t="s">
        <v>7</v>
      </c>
      <c r="O5" s="29">
        <v>20000</v>
      </c>
      <c r="P5" s="16" t="s">
        <v>57</v>
      </c>
    </row>
    <row r="6" customHeight="1" spans="1:16">
      <c r="A6" s="15">
        <v>3</v>
      </c>
      <c r="B6" s="16" t="s">
        <v>45</v>
      </c>
      <c r="C6" s="16" t="s">
        <v>46</v>
      </c>
      <c r="D6" s="16" t="s">
        <v>58</v>
      </c>
      <c r="E6" s="16" t="s">
        <v>59</v>
      </c>
      <c r="F6" s="16" t="s">
        <v>49</v>
      </c>
      <c r="G6" s="16" t="s">
        <v>60</v>
      </c>
      <c r="H6" s="16" t="s">
        <v>61</v>
      </c>
      <c r="I6" s="29">
        <v>20000</v>
      </c>
      <c r="J6" s="29">
        <v>4.65</v>
      </c>
      <c r="K6" s="16" t="s">
        <v>52</v>
      </c>
      <c r="L6" s="16" t="s">
        <v>53</v>
      </c>
      <c r="M6" s="30">
        <v>237.666666666667</v>
      </c>
      <c r="N6" s="16" t="s">
        <v>7</v>
      </c>
      <c r="O6" s="29">
        <v>20000</v>
      </c>
      <c r="P6" s="16" t="s">
        <v>62</v>
      </c>
    </row>
    <row r="7" customHeight="1" spans="1:16">
      <c r="A7" s="15">
        <v>4</v>
      </c>
      <c r="B7" s="16" t="s">
        <v>45</v>
      </c>
      <c r="C7" s="16" t="s">
        <v>46</v>
      </c>
      <c r="D7" s="16" t="s">
        <v>47</v>
      </c>
      <c r="E7" s="16" t="s">
        <v>63</v>
      </c>
      <c r="F7" s="16" t="s">
        <v>49</v>
      </c>
      <c r="G7" s="16" t="s">
        <v>64</v>
      </c>
      <c r="H7" s="16" t="s">
        <v>65</v>
      </c>
      <c r="I7" s="29">
        <v>20000</v>
      </c>
      <c r="J7" s="29">
        <v>4.65</v>
      </c>
      <c r="K7" s="16" t="s">
        <v>52</v>
      </c>
      <c r="L7" s="16" t="s">
        <v>53</v>
      </c>
      <c r="M7" s="30">
        <v>237.666666666667</v>
      </c>
      <c r="N7" s="16" t="s">
        <v>7</v>
      </c>
      <c r="O7" s="29">
        <v>20000</v>
      </c>
      <c r="P7" s="16" t="s">
        <v>66</v>
      </c>
    </row>
    <row r="8" customHeight="1" spans="1:16">
      <c r="A8" s="15">
        <v>5</v>
      </c>
      <c r="B8" s="16" t="s">
        <v>45</v>
      </c>
      <c r="C8" s="16" t="s">
        <v>46</v>
      </c>
      <c r="D8" s="16" t="s">
        <v>67</v>
      </c>
      <c r="E8" s="16" t="s">
        <v>68</v>
      </c>
      <c r="F8" s="16" t="s">
        <v>49</v>
      </c>
      <c r="G8" s="16" t="s">
        <v>69</v>
      </c>
      <c r="H8" s="16" t="s">
        <v>70</v>
      </c>
      <c r="I8" s="29">
        <v>20000</v>
      </c>
      <c r="J8" s="29">
        <v>4.6</v>
      </c>
      <c r="K8" s="16" t="s">
        <v>52</v>
      </c>
      <c r="L8" s="16" t="s">
        <v>53</v>
      </c>
      <c r="M8" s="30">
        <v>235.111111111111</v>
      </c>
      <c r="N8" s="16" t="s">
        <v>7</v>
      </c>
      <c r="O8" s="29">
        <v>20000</v>
      </c>
      <c r="P8" s="16" t="s">
        <v>71</v>
      </c>
    </row>
    <row r="9" customHeight="1" spans="1:16">
      <c r="A9" s="15">
        <v>6</v>
      </c>
      <c r="B9" s="16" t="s">
        <v>45</v>
      </c>
      <c r="C9" s="16" t="s">
        <v>46</v>
      </c>
      <c r="D9" s="16" t="s">
        <v>72</v>
      </c>
      <c r="E9" s="16" t="s">
        <v>73</v>
      </c>
      <c r="F9" s="16" t="s">
        <v>49</v>
      </c>
      <c r="G9" s="16" t="s">
        <v>74</v>
      </c>
      <c r="H9" s="16" t="s">
        <v>75</v>
      </c>
      <c r="I9" s="29">
        <v>50000</v>
      </c>
      <c r="J9" s="29">
        <v>4.45</v>
      </c>
      <c r="K9" s="16" t="s">
        <v>52</v>
      </c>
      <c r="L9" s="16" t="s">
        <v>53</v>
      </c>
      <c r="M9" s="30">
        <v>568.611111111111</v>
      </c>
      <c r="N9" s="16" t="s">
        <v>7</v>
      </c>
      <c r="O9" s="29">
        <v>50000</v>
      </c>
      <c r="P9" s="16" t="s">
        <v>76</v>
      </c>
    </row>
    <row r="10" customHeight="1" spans="1:16">
      <c r="A10" s="15">
        <v>7</v>
      </c>
      <c r="B10" s="16" t="s">
        <v>45</v>
      </c>
      <c r="C10" s="16" t="s">
        <v>46</v>
      </c>
      <c r="D10" s="16" t="s">
        <v>47</v>
      </c>
      <c r="E10" s="16" t="s">
        <v>77</v>
      </c>
      <c r="F10" s="16" t="s">
        <v>49</v>
      </c>
      <c r="G10" s="16" t="s">
        <v>78</v>
      </c>
      <c r="H10" s="16" t="s">
        <v>79</v>
      </c>
      <c r="I10" s="29">
        <v>50000</v>
      </c>
      <c r="J10" s="29">
        <v>4.45</v>
      </c>
      <c r="K10" s="16" t="s">
        <v>52</v>
      </c>
      <c r="L10" s="16" t="s">
        <v>53</v>
      </c>
      <c r="M10" s="30">
        <v>568.611111111111</v>
      </c>
      <c r="N10" s="16" t="s">
        <v>7</v>
      </c>
      <c r="O10" s="29">
        <v>50000</v>
      </c>
      <c r="P10" s="16" t="s">
        <v>80</v>
      </c>
    </row>
    <row r="11" customHeight="1" spans="1:16">
      <c r="A11" s="15">
        <v>8</v>
      </c>
      <c r="B11" s="16" t="s">
        <v>45</v>
      </c>
      <c r="C11" s="16" t="s">
        <v>46</v>
      </c>
      <c r="D11" s="16" t="s">
        <v>55</v>
      </c>
      <c r="E11" s="16" t="s">
        <v>81</v>
      </c>
      <c r="F11" s="16" t="s">
        <v>49</v>
      </c>
      <c r="G11" s="16" t="s">
        <v>82</v>
      </c>
      <c r="H11" s="16" t="s">
        <v>83</v>
      </c>
      <c r="I11" s="29">
        <v>10000</v>
      </c>
      <c r="J11" s="29">
        <v>4.45</v>
      </c>
      <c r="K11" s="16" t="s">
        <v>52</v>
      </c>
      <c r="L11" s="16" t="s">
        <v>53</v>
      </c>
      <c r="M11" s="30">
        <v>113.722222222222</v>
      </c>
      <c r="N11" s="16" t="s">
        <v>7</v>
      </c>
      <c r="O11" s="29">
        <v>10000</v>
      </c>
      <c r="P11" s="16" t="s">
        <v>84</v>
      </c>
    </row>
    <row r="12" customHeight="1" spans="1:16">
      <c r="A12" s="15">
        <v>9</v>
      </c>
      <c r="B12" s="16" t="s">
        <v>45</v>
      </c>
      <c r="C12" s="16" t="s">
        <v>46</v>
      </c>
      <c r="D12" s="16" t="s">
        <v>72</v>
      </c>
      <c r="E12" s="16" t="s">
        <v>85</v>
      </c>
      <c r="F12" s="16" t="s">
        <v>49</v>
      </c>
      <c r="G12" s="16" t="s">
        <v>82</v>
      </c>
      <c r="H12" s="16" t="s">
        <v>83</v>
      </c>
      <c r="I12" s="29">
        <v>20000</v>
      </c>
      <c r="J12" s="29">
        <v>4.45</v>
      </c>
      <c r="K12" s="16" t="s">
        <v>52</v>
      </c>
      <c r="L12" s="16" t="s">
        <v>53</v>
      </c>
      <c r="M12" s="30">
        <v>227.444444444444</v>
      </c>
      <c r="N12" s="16" t="s">
        <v>7</v>
      </c>
      <c r="O12" s="29">
        <v>20000</v>
      </c>
      <c r="P12" s="16" t="s">
        <v>86</v>
      </c>
    </row>
    <row r="13" customHeight="1" spans="1:16">
      <c r="A13" s="15">
        <v>10</v>
      </c>
      <c r="B13" s="16" t="s">
        <v>45</v>
      </c>
      <c r="C13" s="16" t="s">
        <v>46</v>
      </c>
      <c r="D13" s="16" t="s">
        <v>87</v>
      </c>
      <c r="E13" s="16" t="s">
        <v>88</v>
      </c>
      <c r="F13" s="16" t="s">
        <v>49</v>
      </c>
      <c r="G13" s="16" t="s">
        <v>82</v>
      </c>
      <c r="H13" s="16" t="s">
        <v>83</v>
      </c>
      <c r="I13" s="29">
        <v>2000</v>
      </c>
      <c r="J13" s="29">
        <v>4.45</v>
      </c>
      <c r="K13" s="16" t="s">
        <v>52</v>
      </c>
      <c r="L13" s="16" t="s">
        <v>53</v>
      </c>
      <c r="M13" s="30">
        <v>22.7444444444444</v>
      </c>
      <c r="N13" s="16" t="s">
        <v>7</v>
      </c>
      <c r="O13" s="29">
        <v>2000</v>
      </c>
      <c r="P13" s="16" t="s">
        <v>89</v>
      </c>
    </row>
    <row r="14" customHeight="1" spans="1:16">
      <c r="A14" s="15">
        <v>11</v>
      </c>
      <c r="B14" s="16" t="s">
        <v>45</v>
      </c>
      <c r="C14" s="16" t="s">
        <v>46</v>
      </c>
      <c r="D14" s="16" t="s">
        <v>87</v>
      </c>
      <c r="E14" s="16" t="s">
        <v>90</v>
      </c>
      <c r="F14" s="16" t="s">
        <v>49</v>
      </c>
      <c r="G14" s="16" t="s">
        <v>82</v>
      </c>
      <c r="H14" s="16" t="s">
        <v>83</v>
      </c>
      <c r="I14" s="29">
        <v>3000</v>
      </c>
      <c r="J14" s="29">
        <v>4.45</v>
      </c>
      <c r="K14" s="16" t="s">
        <v>52</v>
      </c>
      <c r="L14" s="16" t="s">
        <v>53</v>
      </c>
      <c r="M14" s="30">
        <v>34.1166666666667</v>
      </c>
      <c r="N14" s="16" t="s">
        <v>7</v>
      </c>
      <c r="O14" s="29">
        <v>3000</v>
      </c>
      <c r="P14" s="16" t="s">
        <v>89</v>
      </c>
    </row>
    <row r="15" customHeight="1" spans="1:16">
      <c r="A15" s="15">
        <v>12</v>
      </c>
      <c r="B15" s="16" t="s">
        <v>45</v>
      </c>
      <c r="C15" s="16" t="s">
        <v>46</v>
      </c>
      <c r="D15" s="16" t="s">
        <v>91</v>
      </c>
      <c r="E15" s="16" t="s">
        <v>92</v>
      </c>
      <c r="F15" s="16" t="s">
        <v>49</v>
      </c>
      <c r="G15" s="16" t="s">
        <v>93</v>
      </c>
      <c r="H15" s="16" t="s">
        <v>94</v>
      </c>
      <c r="I15" s="29">
        <v>5000</v>
      </c>
      <c r="J15" s="29">
        <v>3.65</v>
      </c>
      <c r="K15" s="16" t="s">
        <v>52</v>
      </c>
      <c r="L15" s="16" t="s">
        <v>53</v>
      </c>
      <c r="M15" s="30">
        <v>46.6388888888889</v>
      </c>
      <c r="N15" s="16" t="s">
        <v>7</v>
      </c>
      <c r="O15" s="29">
        <v>5000</v>
      </c>
      <c r="P15" s="16" t="s">
        <v>95</v>
      </c>
    </row>
    <row r="16" customHeight="1" spans="1:16">
      <c r="A16" s="15">
        <v>13</v>
      </c>
      <c r="B16" s="17" t="s">
        <v>45</v>
      </c>
      <c r="C16" s="17" t="s">
        <v>46</v>
      </c>
      <c r="D16" s="17" t="s">
        <v>96</v>
      </c>
      <c r="E16" s="17" t="s">
        <v>97</v>
      </c>
      <c r="F16" s="17" t="s">
        <v>49</v>
      </c>
      <c r="G16" s="17" t="s">
        <v>98</v>
      </c>
      <c r="H16" s="17" t="s">
        <v>99</v>
      </c>
      <c r="I16" s="31">
        <v>1000</v>
      </c>
      <c r="J16" s="31">
        <v>3.55</v>
      </c>
      <c r="K16" s="17" t="s">
        <v>100</v>
      </c>
      <c r="L16" s="17" t="s">
        <v>53</v>
      </c>
      <c r="M16" s="30">
        <v>8.28333333333333</v>
      </c>
      <c r="N16" s="17" t="s">
        <v>7</v>
      </c>
      <c r="O16" s="31">
        <v>1000</v>
      </c>
      <c r="P16" s="17" t="s">
        <v>101</v>
      </c>
    </row>
    <row r="17" customHeight="1" spans="1:16">
      <c r="A17" s="15">
        <v>14</v>
      </c>
      <c r="B17" s="18" t="s">
        <v>45</v>
      </c>
      <c r="C17" s="18" t="s">
        <v>46</v>
      </c>
      <c r="D17" s="18" t="s">
        <v>102</v>
      </c>
      <c r="E17" s="18" t="s">
        <v>103</v>
      </c>
      <c r="F17" s="18" t="s">
        <v>49</v>
      </c>
      <c r="G17" s="18" t="s">
        <v>60</v>
      </c>
      <c r="H17" s="18" t="s">
        <v>61</v>
      </c>
      <c r="I17" s="32">
        <v>20000</v>
      </c>
      <c r="J17" s="32">
        <v>4.65</v>
      </c>
      <c r="K17" s="16" t="s">
        <v>52</v>
      </c>
      <c r="L17" s="16" t="s">
        <v>104</v>
      </c>
      <c r="M17" s="33">
        <v>108.5</v>
      </c>
      <c r="N17" s="18" t="s">
        <v>16</v>
      </c>
      <c r="O17" s="34">
        <v>20000</v>
      </c>
      <c r="P17" s="18" t="s">
        <v>66</v>
      </c>
    </row>
    <row r="18" customHeight="1" spans="1:16">
      <c r="A18" s="15">
        <v>15</v>
      </c>
      <c r="B18" s="18" t="s">
        <v>45</v>
      </c>
      <c r="C18" s="18" t="s">
        <v>46</v>
      </c>
      <c r="D18" s="18" t="s">
        <v>102</v>
      </c>
      <c r="E18" s="18" t="s">
        <v>103</v>
      </c>
      <c r="F18" s="18" t="s">
        <v>49</v>
      </c>
      <c r="G18" s="18" t="s">
        <v>60</v>
      </c>
      <c r="H18" s="18" t="s">
        <v>61</v>
      </c>
      <c r="I18" s="32">
        <v>20000</v>
      </c>
      <c r="J18" s="32">
        <v>4.65</v>
      </c>
      <c r="K18" s="16" t="s">
        <v>105</v>
      </c>
      <c r="L18" s="16" t="s">
        <v>53</v>
      </c>
      <c r="M18" s="33">
        <v>64.58</v>
      </c>
      <c r="N18" s="18" t="s">
        <v>16</v>
      </c>
      <c r="O18" s="34">
        <v>10000</v>
      </c>
      <c r="P18" s="18" t="s">
        <v>66</v>
      </c>
    </row>
    <row r="19" customHeight="1" spans="1:16">
      <c r="A19" s="15">
        <v>16</v>
      </c>
      <c r="B19" s="18" t="s">
        <v>45</v>
      </c>
      <c r="C19" s="18" t="s">
        <v>46</v>
      </c>
      <c r="D19" s="18" t="s">
        <v>106</v>
      </c>
      <c r="E19" s="18" t="s">
        <v>107</v>
      </c>
      <c r="F19" s="18" t="s">
        <v>49</v>
      </c>
      <c r="G19" s="18" t="s">
        <v>60</v>
      </c>
      <c r="H19" s="18" t="s">
        <v>61</v>
      </c>
      <c r="I19" s="32">
        <v>10000</v>
      </c>
      <c r="J19" s="32">
        <v>4.65</v>
      </c>
      <c r="K19" s="16" t="s">
        <v>52</v>
      </c>
      <c r="L19" s="16" t="s">
        <v>53</v>
      </c>
      <c r="M19" s="33">
        <v>118.83</v>
      </c>
      <c r="N19" s="18" t="s">
        <v>16</v>
      </c>
      <c r="O19" s="34">
        <v>10000</v>
      </c>
      <c r="P19" s="18" t="s">
        <v>108</v>
      </c>
    </row>
    <row r="20" customHeight="1" spans="1:16">
      <c r="A20" s="15">
        <v>17</v>
      </c>
      <c r="B20" s="18" t="s">
        <v>45</v>
      </c>
      <c r="C20" s="18" t="s">
        <v>46</v>
      </c>
      <c r="D20" s="16" t="s">
        <v>102</v>
      </c>
      <c r="E20" s="16" t="s">
        <v>109</v>
      </c>
      <c r="F20" s="18" t="s">
        <v>49</v>
      </c>
      <c r="G20" s="18" t="s">
        <v>110</v>
      </c>
      <c r="H20" s="18" t="s">
        <v>111</v>
      </c>
      <c r="I20" s="29">
        <v>20000</v>
      </c>
      <c r="J20" s="29">
        <v>4.6</v>
      </c>
      <c r="K20" s="16" t="s">
        <v>52</v>
      </c>
      <c r="L20" s="16" t="s">
        <v>53</v>
      </c>
      <c r="M20" s="30">
        <v>235.11</v>
      </c>
      <c r="N20" s="18" t="s">
        <v>16</v>
      </c>
      <c r="O20" s="35">
        <v>20000</v>
      </c>
      <c r="P20" s="16" t="s">
        <v>66</v>
      </c>
    </row>
    <row r="21" customHeight="1" spans="1:16">
      <c r="A21" s="15">
        <v>18</v>
      </c>
      <c r="B21" s="18" t="s">
        <v>45</v>
      </c>
      <c r="C21" s="18" t="s">
        <v>46</v>
      </c>
      <c r="D21" s="18" t="s">
        <v>106</v>
      </c>
      <c r="E21" s="19" t="s">
        <v>112</v>
      </c>
      <c r="F21" s="18" t="s">
        <v>49</v>
      </c>
      <c r="G21" s="18" t="s">
        <v>69</v>
      </c>
      <c r="H21" s="18" t="s">
        <v>113</v>
      </c>
      <c r="I21" s="29">
        <v>18000</v>
      </c>
      <c r="J21" s="29">
        <v>4.6</v>
      </c>
      <c r="K21" s="16" t="s">
        <v>52</v>
      </c>
      <c r="L21" s="16" t="s">
        <v>53</v>
      </c>
      <c r="M21" s="30">
        <v>211.6</v>
      </c>
      <c r="N21" s="18" t="s">
        <v>16</v>
      </c>
      <c r="O21" s="36">
        <v>18000</v>
      </c>
      <c r="P21" s="16" t="s">
        <v>114</v>
      </c>
    </row>
    <row r="22" customHeight="1" spans="1:16">
      <c r="A22" s="15">
        <v>19</v>
      </c>
      <c r="B22" s="18" t="s">
        <v>45</v>
      </c>
      <c r="C22" s="18" t="s">
        <v>46</v>
      </c>
      <c r="D22" s="16" t="s">
        <v>115</v>
      </c>
      <c r="E22" s="19" t="s">
        <v>116</v>
      </c>
      <c r="F22" s="18" t="s">
        <v>49</v>
      </c>
      <c r="G22" s="18" t="s">
        <v>69</v>
      </c>
      <c r="H22" s="18" t="s">
        <v>113</v>
      </c>
      <c r="I22" s="29">
        <v>30000</v>
      </c>
      <c r="J22" s="29">
        <v>4.6</v>
      </c>
      <c r="K22" s="16" t="s">
        <v>52</v>
      </c>
      <c r="L22" s="16" t="s">
        <v>53</v>
      </c>
      <c r="M22" s="30">
        <v>352.67</v>
      </c>
      <c r="N22" s="18" t="s">
        <v>16</v>
      </c>
      <c r="O22" s="36">
        <v>30000</v>
      </c>
      <c r="P22" s="16" t="s">
        <v>66</v>
      </c>
    </row>
    <row r="23" customHeight="1" spans="1:16">
      <c r="A23" s="15">
        <v>20</v>
      </c>
      <c r="B23" s="18" t="s">
        <v>45</v>
      </c>
      <c r="C23" s="18" t="s">
        <v>46</v>
      </c>
      <c r="D23" s="18" t="s">
        <v>106</v>
      </c>
      <c r="E23" s="16" t="s">
        <v>117</v>
      </c>
      <c r="F23" s="18" t="s">
        <v>49</v>
      </c>
      <c r="G23" s="20" t="s">
        <v>118</v>
      </c>
      <c r="H23" s="20" t="s">
        <v>119</v>
      </c>
      <c r="I23" s="29">
        <v>20000</v>
      </c>
      <c r="J23" s="29">
        <v>4.45</v>
      </c>
      <c r="K23" s="16" t="s">
        <v>52</v>
      </c>
      <c r="L23" s="16" t="s">
        <v>53</v>
      </c>
      <c r="M23" s="30">
        <v>227.44</v>
      </c>
      <c r="N23" s="18" t="s">
        <v>16</v>
      </c>
      <c r="O23" s="29">
        <v>20000</v>
      </c>
      <c r="P23" s="16" t="s">
        <v>66</v>
      </c>
    </row>
    <row r="24" customHeight="1" spans="1:16">
      <c r="A24" s="15">
        <v>21</v>
      </c>
      <c r="B24" s="21" t="s">
        <v>45</v>
      </c>
      <c r="C24" s="21" t="s">
        <v>46</v>
      </c>
      <c r="D24" s="21" t="s">
        <v>120</v>
      </c>
      <c r="E24" s="21" t="s">
        <v>121</v>
      </c>
      <c r="F24" s="21" t="s">
        <v>49</v>
      </c>
      <c r="G24" s="21" t="s">
        <v>64</v>
      </c>
      <c r="H24" s="21" t="s">
        <v>51</v>
      </c>
      <c r="I24" s="37">
        <v>15000</v>
      </c>
      <c r="J24" s="37">
        <v>4.65</v>
      </c>
      <c r="K24" s="21" t="s">
        <v>122</v>
      </c>
      <c r="L24" s="21" t="s">
        <v>123</v>
      </c>
      <c r="M24" s="30">
        <v>178.25</v>
      </c>
      <c r="N24" s="21" t="s">
        <v>17</v>
      </c>
      <c r="O24" s="37">
        <v>15000</v>
      </c>
      <c r="P24" s="21" t="s">
        <v>108</v>
      </c>
    </row>
    <row r="25" customHeight="1" spans="1:16">
      <c r="A25" s="15">
        <v>22</v>
      </c>
      <c r="B25" s="21" t="s">
        <v>45</v>
      </c>
      <c r="C25" s="21" t="s">
        <v>46</v>
      </c>
      <c r="D25" s="21" t="s">
        <v>124</v>
      </c>
      <c r="E25" s="21" t="s">
        <v>125</v>
      </c>
      <c r="F25" s="21" t="s">
        <v>49</v>
      </c>
      <c r="G25" s="21" t="s">
        <v>64</v>
      </c>
      <c r="H25" s="21" t="s">
        <v>51</v>
      </c>
      <c r="I25" s="37">
        <v>40000</v>
      </c>
      <c r="J25" s="37">
        <v>4.65</v>
      </c>
      <c r="K25" s="21" t="s">
        <v>122</v>
      </c>
      <c r="L25" s="21" t="s">
        <v>123</v>
      </c>
      <c r="M25" s="30">
        <v>475.333333333333</v>
      </c>
      <c r="N25" s="21" t="s">
        <v>17</v>
      </c>
      <c r="O25" s="37">
        <v>40000</v>
      </c>
      <c r="P25" s="21" t="s">
        <v>126</v>
      </c>
    </row>
    <row r="26" customHeight="1" spans="1:16">
      <c r="A26" s="15">
        <v>23</v>
      </c>
      <c r="B26" s="21" t="s">
        <v>45</v>
      </c>
      <c r="C26" s="21" t="s">
        <v>46</v>
      </c>
      <c r="D26" s="21" t="s">
        <v>127</v>
      </c>
      <c r="E26" s="21" t="s">
        <v>128</v>
      </c>
      <c r="F26" s="21" t="s">
        <v>49</v>
      </c>
      <c r="G26" s="21" t="s">
        <v>64</v>
      </c>
      <c r="H26" s="21" t="s">
        <v>51</v>
      </c>
      <c r="I26" s="37">
        <v>30000</v>
      </c>
      <c r="J26" s="37">
        <v>4.65</v>
      </c>
      <c r="K26" s="21" t="s">
        <v>122</v>
      </c>
      <c r="L26" s="21" t="s">
        <v>123</v>
      </c>
      <c r="M26" s="30">
        <v>356.5</v>
      </c>
      <c r="N26" s="21" t="s">
        <v>17</v>
      </c>
      <c r="O26" s="37">
        <v>30000</v>
      </c>
      <c r="P26" s="21" t="s">
        <v>129</v>
      </c>
    </row>
    <row r="27" customHeight="1" spans="1:16">
      <c r="A27" s="15">
        <v>24</v>
      </c>
      <c r="B27" s="21" t="s">
        <v>45</v>
      </c>
      <c r="C27" s="21" t="s">
        <v>46</v>
      </c>
      <c r="D27" s="21" t="s">
        <v>127</v>
      </c>
      <c r="E27" s="21" t="s">
        <v>130</v>
      </c>
      <c r="F27" s="21" t="s">
        <v>49</v>
      </c>
      <c r="G27" s="21" t="s">
        <v>64</v>
      </c>
      <c r="H27" s="21" t="s">
        <v>51</v>
      </c>
      <c r="I27" s="37">
        <v>40000</v>
      </c>
      <c r="J27" s="37">
        <v>4.65</v>
      </c>
      <c r="K27" s="21" t="s">
        <v>122</v>
      </c>
      <c r="L27" s="21" t="s">
        <v>123</v>
      </c>
      <c r="M27" s="30">
        <v>475.333333333333</v>
      </c>
      <c r="N27" s="21" t="s">
        <v>17</v>
      </c>
      <c r="O27" s="37">
        <v>40000</v>
      </c>
      <c r="P27" s="21" t="s">
        <v>131</v>
      </c>
    </row>
    <row r="28" customHeight="1" spans="1:16">
      <c r="A28" s="15">
        <v>25</v>
      </c>
      <c r="B28" s="21" t="s">
        <v>45</v>
      </c>
      <c r="C28" s="21" t="s">
        <v>46</v>
      </c>
      <c r="D28" s="21" t="s">
        <v>124</v>
      </c>
      <c r="E28" s="21" t="s">
        <v>132</v>
      </c>
      <c r="F28" s="21" t="s">
        <v>49</v>
      </c>
      <c r="G28" s="21" t="s">
        <v>64</v>
      </c>
      <c r="H28" s="21" t="s">
        <v>51</v>
      </c>
      <c r="I28" s="37">
        <v>10000</v>
      </c>
      <c r="J28" s="37">
        <v>4.65</v>
      </c>
      <c r="K28" s="21" t="s">
        <v>122</v>
      </c>
      <c r="L28" s="21" t="s">
        <v>123</v>
      </c>
      <c r="M28" s="30">
        <v>118.833333333333</v>
      </c>
      <c r="N28" s="21" t="s">
        <v>17</v>
      </c>
      <c r="O28" s="37">
        <v>10000</v>
      </c>
      <c r="P28" s="21" t="s">
        <v>133</v>
      </c>
    </row>
    <row r="29" customHeight="1" spans="1:16">
      <c r="A29" s="15">
        <v>26</v>
      </c>
      <c r="B29" s="21" t="s">
        <v>45</v>
      </c>
      <c r="C29" s="21" t="s">
        <v>46</v>
      </c>
      <c r="D29" s="21" t="s">
        <v>134</v>
      </c>
      <c r="E29" s="21" t="s">
        <v>135</v>
      </c>
      <c r="F29" s="21" t="s">
        <v>49</v>
      </c>
      <c r="G29" s="21" t="s">
        <v>64</v>
      </c>
      <c r="H29" s="21" t="s">
        <v>51</v>
      </c>
      <c r="I29" s="37">
        <v>40000</v>
      </c>
      <c r="J29" s="37">
        <v>4.65</v>
      </c>
      <c r="K29" s="21" t="s">
        <v>122</v>
      </c>
      <c r="L29" s="21" t="s">
        <v>123</v>
      </c>
      <c r="M29" s="30">
        <v>475.333333333333</v>
      </c>
      <c r="N29" s="21" t="s">
        <v>17</v>
      </c>
      <c r="O29" s="37">
        <v>40000</v>
      </c>
      <c r="P29" s="21" t="s">
        <v>133</v>
      </c>
    </row>
    <row r="30" customHeight="1" spans="1:16">
      <c r="A30" s="15">
        <v>27</v>
      </c>
      <c r="B30" s="21" t="s">
        <v>45</v>
      </c>
      <c r="C30" s="21" t="s">
        <v>46</v>
      </c>
      <c r="D30" s="21" t="s">
        <v>127</v>
      </c>
      <c r="E30" s="21" t="s">
        <v>136</v>
      </c>
      <c r="F30" s="21" t="s">
        <v>49</v>
      </c>
      <c r="G30" s="21" t="s">
        <v>137</v>
      </c>
      <c r="H30" s="21" t="s">
        <v>138</v>
      </c>
      <c r="I30" s="37">
        <v>50000</v>
      </c>
      <c r="J30" s="37">
        <v>4.6</v>
      </c>
      <c r="K30" s="21" t="s">
        <v>122</v>
      </c>
      <c r="L30" s="21" t="s">
        <v>123</v>
      </c>
      <c r="M30" s="30">
        <v>587.777777777778</v>
      </c>
      <c r="N30" s="21" t="s">
        <v>17</v>
      </c>
      <c r="O30" s="37">
        <v>50000</v>
      </c>
      <c r="P30" s="21" t="s">
        <v>133</v>
      </c>
    </row>
    <row r="31" customHeight="1" spans="1:16">
      <c r="A31" s="15">
        <v>28</v>
      </c>
      <c r="B31" s="21" t="s">
        <v>45</v>
      </c>
      <c r="C31" s="21" t="s">
        <v>46</v>
      </c>
      <c r="D31" s="21" t="s">
        <v>124</v>
      </c>
      <c r="E31" s="21" t="s">
        <v>139</v>
      </c>
      <c r="F31" s="21" t="s">
        <v>49</v>
      </c>
      <c r="G31" s="21" t="s">
        <v>140</v>
      </c>
      <c r="H31" s="21" t="s">
        <v>141</v>
      </c>
      <c r="I31" s="37">
        <v>20000</v>
      </c>
      <c r="J31" s="37">
        <v>4.6</v>
      </c>
      <c r="K31" s="21" t="s">
        <v>122</v>
      </c>
      <c r="L31" s="21" t="s">
        <v>123</v>
      </c>
      <c r="M31" s="30">
        <v>235.111111111111</v>
      </c>
      <c r="N31" s="21" t="s">
        <v>17</v>
      </c>
      <c r="O31" s="37">
        <v>20000</v>
      </c>
      <c r="P31" s="21" t="s">
        <v>108</v>
      </c>
    </row>
    <row r="32" customHeight="1" spans="1:16">
      <c r="A32" s="15">
        <v>29</v>
      </c>
      <c r="B32" s="21" t="s">
        <v>45</v>
      </c>
      <c r="C32" s="21" t="s">
        <v>46</v>
      </c>
      <c r="D32" s="21" t="s">
        <v>142</v>
      </c>
      <c r="E32" s="21" t="s">
        <v>143</v>
      </c>
      <c r="F32" s="21" t="s">
        <v>49</v>
      </c>
      <c r="G32" s="21" t="s">
        <v>144</v>
      </c>
      <c r="H32" s="21" t="s">
        <v>145</v>
      </c>
      <c r="I32" s="37">
        <v>30000</v>
      </c>
      <c r="J32" s="37">
        <v>4.6</v>
      </c>
      <c r="K32" s="21" t="s">
        <v>122</v>
      </c>
      <c r="L32" s="21" t="s">
        <v>123</v>
      </c>
      <c r="M32" s="30">
        <v>352.666666666667</v>
      </c>
      <c r="N32" s="21" t="s">
        <v>17</v>
      </c>
      <c r="O32" s="37">
        <v>30000</v>
      </c>
      <c r="P32" s="21" t="s">
        <v>133</v>
      </c>
    </row>
    <row r="33" customHeight="1" spans="1:16">
      <c r="A33" s="15">
        <v>30</v>
      </c>
      <c r="B33" s="21" t="s">
        <v>45</v>
      </c>
      <c r="C33" s="21" t="s">
        <v>46</v>
      </c>
      <c r="D33" s="21" t="s">
        <v>142</v>
      </c>
      <c r="E33" s="21" t="s">
        <v>146</v>
      </c>
      <c r="F33" s="21" t="s">
        <v>49</v>
      </c>
      <c r="G33" s="21" t="s">
        <v>144</v>
      </c>
      <c r="H33" s="21" t="s">
        <v>145</v>
      </c>
      <c r="I33" s="37">
        <v>30000</v>
      </c>
      <c r="J33" s="37">
        <v>4.6</v>
      </c>
      <c r="K33" s="21" t="s">
        <v>122</v>
      </c>
      <c r="L33" s="21" t="s">
        <v>123</v>
      </c>
      <c r="M33" s="30">
        <v>352.666666666667</v>
      </c>
      <c r="N33" s="21" t="s">
        <v>17</v>
      </c>
      <c r="O33" s="37">
        <v>30000</v>
      </c>
      <c r="P33" s="21" t="s">
        <v>133</v>
      </c>
    </row>
    <row r="34" customHeight="1" spans="1:16">
      <c r="A34" s="15">
        <v>31</v>
      </c>
      <c r="B34" s="21" t="s">
        <v>45</v>
      </c>
      <c r="C34" s="21" t="s">
        <v>46</v>
      </c>
      <c r="D34" s="21" t="s">
        <v>124</v>
      </c>
      <c r="E34" s="21" t="s">
        <v>147</v>
      </c>
      <c r="F34" s="21" t="s">
        <v>49</v>
      </c>
      <c r="G34" s="21" t="s">
        <v>144</v>
      </c>
      <c r="H34" s="21" t="s">
        <v>145</v>
      </c>
      <c r="I34" s="37">
        <v>20000</v>
      </c>
      <c r="J34" s="37">
        <v>4.6</v>
      </c>
      <c r="K34" s="21" t="s">
        <v>122</v>
      </c>
      <c r="L34" s="21" t="s">
        <v>123</v>
      </c>
      <c r="M34" s="30">
        <v>235.111111111111</v>
      </c>
      <c r="N34" s="21" t="s">
        <v>17</v>
      </c>
      <c r="O34" s="37">
        <v>20000</v>
      </c>
      <c r="P34" s="21" t="s">
        <v>148</v>
      </c>
    </row>
    <row r="35" customHeight="1" spans="1:16">
      <c r="A35" s="15">
        <v>32</v>
      </c>
      <c r="B35" s="21" t="s">
        <v>45</v>
      </c>
      <c r="C35" s="21" t="s">
        <v>46</v>
      </c>
      <c r="D35" s="21" t="s">
        <v>127</v>
      </c>
      <c r="E35" s="21" t="s">
        <v>149</v>
      </c>
      <c r="F35" s="21" t="s">
        <v>49</v>
      </c>
      <c r="G35" s="21" t="s">
        <v>144</v>
      </c>
      <c r="H35" s="21" t="s">
        <v>145</v>
      </c>
      <c r="I35" s="37">
        <v>20000</v>
      </c>
      <c r="J35" s="37">
        <v>4.6</v>
      </c>
      <c r="K35" s="21" t="s">
        <v>122</v>
      </c>
      <c r="L35" s="21" t="s">
        <v>123</v>
      </c>
      <c r="M35" s="30">
        <v>235.111111111111</v>
      </c>
      <c r="N35" s="21" t="s">
        <v>17</v>
      </c>
      <c r="O35" s="37">
        <v>20000</v>
      </c>
      <c r="P35" s="21" t="s">
        <v>133</v>
      </c>
    </row>
    <row r="36" customHeight="1" spans="1:16">
      <c r="A36" s="15">
        <v>33</v>
      </c>
      <c r="B36" s="21" t="s">
        <v>45</v>
      </c>
      <c r="C36" s="21" t="s">
        <v>46</v>
      </c>
      <c r="D36" s="21" t="s">
        <v>134</v>
      </c>
      <c r="E36" s="21" t="s">
        <v>150</v>
      </c>
      <c r="F36" s="21" t="s">
        <v>49</v>
      </c>
      <c r="G36" s="21" t="s">
        <v>151</v>
      </c>
      <c r="H36" s="21" t="s">
        <v>152</v>
      </c>
      <c r="I36" s="37">
        <v>5000</v>
      </c>
      <c r="J36" s="37">
        <v>4.6</v>
      </c>
      <c r="K36" s="21" t="s">
        <v>122</v>
      </c>
      <c r="L36" s="21" t="s">
        <v>123</v>
      </c>
      <c r="M36" s="30">
        <v>58.7777777777778</v>
      </c>
      <c r="N36" s="21" t="s">
        <v>17</v>
      </c>
      <c r="O36" s="37">
        <v>5000</v>
      </c>
      <c r="P36" s="21" t="s">
        <v>133</v>
      </c>
    </row>
    <row r="37" customHeight="1" spans="1:16">
      <c r="A37" s="15">
        <v>34</v>
      </c>
      <c r="B37" s="21" t="s">
        <v>45</v>
      </c>
      <c r="C37" s="21" t="s">
        <v>46</v>
      </c>
      <c r="D37" s="21" t="s">
        <v>120</v>
      </c>
      <c r="E37" s="21" t="s">
        <v>153</v>
      </c>
      <c r="F37" s="21" t="s">
        <v>49</v>
      </c>
      <c r="G37" s="21" t="s">
        <v>154</v>
      </c>
      <c r="H37" s="21" t="s">
        <v>98</v>
      </c>
      <c r="I37" s="37">
        <v>2000</v>
      </c>
      <c r="J37" s="37">
        <v>3.7</v>
      </c>
      <c r="K37" s="21" t="s">
        <v>122</v>
      </c>
      <c r="L37" s="21" t="s">
        <v>155</v>
      </c>
      <c r="M37" s="30">
        <v>1.64444444444444</v>
      </c>
      <c r="N37" s="21" t="s">
        <v>17</v>
      </c>
      <c r="O37" s="37">
        <v>2000</v>
      </c>
      <c r="P37" s="21" t="s">
        <v>156</v>
      </c>
    </row>
    <row r="38" customHeight="1" spans="1:16">
      <c r="A38" s="15">
        <v>35</v>
      </c>
      <c r="B38" s="21" t="s">
        <v>45</v>
      </c>
      <c r="C38" s="21" t="s">
        <v>46</v>
      </c>
      <c r="D38" s="21" t="s">
        <v>134</v>
      </c>
      <c r="E38" s="21" t="s">
        <v>157</v>
      </c>
      <c r="F38" s="21" t="s">
        <v>49</v>
      </c>
      <c r="G38" s="21" t="s">
        <v>158</v>
      </c>
      <c r="H38" s="21" t="s">
        <v>159</v>
      </c>
      <c r="I38" s="37">
        <v>10000</v>
      </c>
      <c r="J38" s="37">
        <v>4.45</v>
      </c>
      <c r="K38" s="21" t="s">
        <v>122</v>
      </c>
      <c r="L38" s="21" t="s">
        <v>123</v>
      </c>
      <c r="M38" s="30">
        <v>113.722222222222</v>
      </c>
      <c r="N38" s="21" t="s">
        <v>17</v>
      </c>
      <c r="O38" s="37">
        <v>10000</v>
      </c>
      <c r="P38" s="21" t="s">
        <v>160</v>
      </c>
    </row>
    <row r="39" customHeight="1" spans="1:16">
      <c r="A39" s="15">
        <v>36</v>
      </c>
      <c r="B39" s="21" t="s">
        <v>45</v>
      </c>
      <c r="C39" s="21" t="s">
        <v>46</v>
      </c>
      <c r="D39" s="21" t="s">
        <v>127</v>
      </c>
      <c r="E39" s="21" t="s">
        <v>161</v>
      </c>
      <c r="F39" s="21" t="s">
        <v>49</v>
      </c>
      <c r="G39" s="21" t="s">
        <v>158</v>
      </c>
      <c r="H39" s="21" t="s">
        <v>159</v>
      </c>
      <c r="I39" s="37">
        <v>1000</v>
      </c>
      <c r="J39" s="37">
        <v>4.45</v>
      </c>
      <c r="K39" s="21" t="s">
        <v>122</v>
      </c>
      <c r="L39" s="21" t="s">
        <v>123</v>
      </c>
      <c r="M39" s="30">
        <v>11.3722222222222</v>
      </c>
      <c r="N39" s="21" t="s">
        <v>17</v>
      </c>
      <c r="O39" s="37">
        <v>1000</v>
      </c>
      <c r="P39" s="21" t="s">
        <v>162</v>
      </c>
    </row>
    <row r="40" customHeight="1" spans="1:16">
      <c r="A40" s="15">
        <v>37</v>
      </c>
      <c r="B40" s="21" t="s">
        <v>45</v>
      </c>
      <c r="C40" s="21" t="s">
        <v>46</v>
      </c>
      <c r="D40" s="21" t="s">
        <v>134</v>
      </c>
      <c r="E40" s="21" t="s">
        <v>163</v>
      </c>
      <c r="F40" s="21" t="s">
        <v>49</v>
      </c>
      <c r="G40" s="21" t="s">
        <v>158</v>
      </c>
      <c r="H40" s="21" t="s">
        <v>159</v>
      </c>
      <c r="I40" s="37">
        <v>10000</v>
      </c>
      <c r="J40" s="37">
        <v>4.45</v>
      </c>
      <c r="K40" s="21" t="s">
        <v>122</v>
      </c>
      <c r="L40" s="21" t="s">
        <v>123</v>
      </c>
      <c r="M40" s="30">
        <v>113.722222222222</v>
      </c>
      <c r="N40" s="21" t="s">
        <v>17</v>
      </c>
      <c r="O40" s="37">
        <v>10000</v>
      </c>
      <c r="P40" s="21" t="s">
        <v>164</v>
      </c>
    </row>
    <row r="41" customHeight="1" spans="1:16">
      <c r="A41" s="15">
        <v>38</v>
      </c>
      <c r="B41" s="21" t="s">
        <v>45</v>
      </c>
      <c r="C41" s="21" t="s">
        <v>46</v>
      </c>
      <c r="D41" s="21" t="s">
        <v>127</v>
      </c>
      <c r="E41" s="21" t="s">
        <v>165</v>
      </c>
      <c r="F41" s="21" t="s">
        <v>49</v>
      </c>
      <c r="G41" s="21" t="s">
        <v>158</v>
      </c>
      <c r="H41" s="21" t="s">
        <v>159</v>
      </c>
      <c r="I41" s="37">
        <v>10000</v>
      </c>
      <c r="J41" s="37">
        <v>4.45</v>
      </c>
      <c r="K41" s="21" t="s">
        <v>122</v>
      </c>
      <c r="L41" s="21" t="s">
        <v>123</v>
      </c>
      <c r="M41" s="30">
        <v>113.722222222222</v>
      </c>
      <c r="N41" s="21" t="s">
        <v>17</v>
      </c>
      <c r="O41" s="37">
        <v>10000</v>
      </c>
      <c r="P41" s="21" t="s">
        <v>156</v>
      </c>
    </row>
    <row r="42" customHeight="1" spans="1:16">
      <c r="A42" s="15">
        <v>39</v>
      </c>
      <c r="B42" s="21" t="s">
        <v>45</v>
      </c>
      <c r="C42" s="21" t="s">
        <v>46</v>
      </c>
      <c r="D42" s="21" t="s">
        <v>127</v>
      </c>
      <c r="E42" s="21" t="s">
        <v>166</v>
      </c>
      <c r="F42" s="21" t="s">
        <v>49</v>
      </c>
      <c r="G42" s="21" t="s">
        <v>158</v>
      </c>
      <c r="H42" s="21" t="s">
        <v>159</v>
      </c>
      <c r="I42" s="37">
        <v>20000</v>
      </c>
      <c r="J42" s="37">
        <v>4.45</v>
      </c>
      <c r="K42" s="21" t="s">
        <v>122</v>
      </c>
      <c r="L42" s="21" t="s">
        <v>123</v>
      </c>
      <c r="M42" s="30">
        <v>227.444444444444</v>
      </c>
      <c r="N42" s="21" t="s">
        <v>17</v>
      </c>
      <c r="O42" s="37">
        <v>20000</v>
      </c>
      <c r="P42" s="21" t="s">
        <v>167</v>
      </c>
    </row>
    <row r="43" customHeight="1" spans="1:16">
      <c r="A43" s="15">
        <v>40</v>
      </c>
      <c r="B43" s="21" t="s">
        <v>45</v>
      </c>
      <c r="C43" s="21" t="s">
        <v>46</v>
      </c>
      <c r="D43" s="21" t="s">
        <v>124</v>
      </c>
      <c r="E43" s="21" t="s">
        <v>168</v>
      </c>
      <c r="F43" s="21" t="s">
        <v>49</v>
      </c>
      <c r="G43" s="21" t="s">
        <v>169</v>
      </c>
      <c r="H43" s="21" t="s">
        <v>170</v>
      </c>
      <c r="I43" s="37">
        <v>10000</v>
      </c>
      <c r="J43" s="37">
        <v>3.65</v>
      </c>
      <c r="K43" s="21" t="s">
        <v>122</v>
      </c>
      <c r="L43" s="21" t="s">
        <v>171</v>
      </c>
      <c r="M43" s="30">
        <v>60.8333333333333</v>
      </c>
      <c r="N43" s="21" t="s">
        <v>17</v>
      </c>
      <c r="O43" s="37">
        <v>10000</v>
      </c>
      <c r="P43" s="21" t="s">
        <v>172</v>
      </c>
    </row>
    <row r="44" customHeight="1" spans="1:16">
      <c r="A44" s="15">
        <v>41</v>
      </c>
      <c r="B44" s="21" t="s">
        <v>45</v>
      </c>
      <c r="C44" s="21" t="s">
        <v>46</v>
      </c>
      <c r="D44" s="21" t="s">
        <v>124</v>
      </c>
      <c r="E44" s="21" t="s">
        <v>168</v>
      </c>
      <c r="F44" s="21" t="s">
        <v>49</v>
      </c>
      <c r="G44" s="21" t="s">
        <v>170</v>
      </c>
      <c r="H44" s="21" t="s">
        <v>173</v>
      </c>
      <c r="I44" s="37">
        <v>9000</v>
      </c>
      <c r="J44" s="37" t="s">
        <v>174</v>
      </c>
      <c r="K44" s="21" t="s">
        <v>170</v>
      </c>
      <c r="L44" s="21" t="s">
        <v>123</v>
      </c>
      <c r="M44" s="30">
        <v>33.6</v>
      </c>
      <c r="N44" s="21" t="s">
        <v>17</v>
      </c>
      <c r="O44" s="37">
        <v>9000</v>
      </c>
      <c r="P44" s="21" t="s">
        <v>175</v>
      </c>
    </row>
    <row r="45" customHeight="1" spans="1:16">
      <c r="A45" s="15">
        <v>42</v>
      </c>
      <c r="B45" s="21" t="s">
        <v>45</v>
      </c>
      <c r="C45" s="21" t="s">
        <v>46</v>
      </c>
      <c r="D45" s="21" t="s">
        <v>142</v>
      </c>
      <c r="E45" s="21" t="s">
        <v>176</v>
      </c>
      <c r="F45" s="21" t="s">
        <v>49</v>
      </c>
      <c r="G45" s="21" t="s">
        <v>177</v>
      </c>
      <c r="H45" s="21" t="s">
        <v>178</v>
      </c>
      <c r="I45" s="37">
        <v>30000</v>
      </c>
      <c r="J45" s="37">
        <v>4.3</v>
      </c>
      <c r="K45" s="21" t="s">
        <v>122</v>
      </c>
      <c r="L45" s="21" t="s">
        <v>123</v>
      </c>
      <c r="M45" s="30">
        <v>329.666666666667</v>
      </c>
      <c r="N45" s="21" t="s">
        <v>17</v>
      </c>
      <c r="O45" s="37">
        <v>30000</v>
      </c>
      <c r="P45" s="21" t="s">
        <v>179</v>
      </c>
    </row>
    <row r="46" s="1" customFormat="1" customHeight="1" spans="1:16">
      <c r="A46" s="15">
        <v>43</v>
      </c>
      <c r="B46" s="22" t="s">
        <v>45</v>
      </c>
      <c r="C46" s="22" t="s">
        <v>46</v>
      </c>
      <c r="D46" s="22" t="s">
        <v>134</v>
      </c>
      <c r="E46" s="22" t="s">
        <v>180</v>
      </c>
      <c r="F46" s="22" t="s">
        <v>49</v>
      </c>
      <c r="G46" s="22" t="s">
        <v>181</v>
      </c>
      <c r="H46" s="22" t="s">
        <v>182</v>
      </c>
      <c r="I46" s="38">
        <v>40000</v>
      </c>
      <c r="J46" s="38">
        <v>4.3</v>
      </c>
      <c r="K46" s="22" t="s">
        <v>122</v>
      </c>
      <c r="L46" s="22" t="s">
        <v>123</v>
      </c>
      <c r="M46" s="39">
        <v>439.56</v>
      </c>
      <c r="N46" s="22" t="s">
        <v>17</v>
      </c>
      <c r="O46" s="38">
        <v>40000</v>
      </c>
      <c r="P46" s="22" t="s">
        <v>156</v>
      </c>
    </row>
    <row r="47" customHeight="1" spans="1:16">
      <c r="A47" s="15">
        <v>44</v>
      </c>
      <c r="B47" s="21" t="s">
        <v>45</v>
      </c>
      <c r="C47" s="21" t="s">
        <v>46</v>
      </c>
      <c r="D47" s="21" t="s">
        <v>124</v>
      </c>
      <c r="E47" s="23" t="s">
        <v>183</v>
      </c>
      <c r="F47" s="21" t="s">
        <v>49</v>
      </c>
      <c r="G47" s="21" t="s">
        <v>184</v>
      </c>
      <c r="H47" s="21" t="s">
        <v>185</v>
      </c>
      <c r="I47" s="37">
        <v>30000</v>
      </c>
      <c r="J47" s="37">
        <v>4.2</v>
      </c>
      <c r="K47" s="21" t="s">
        <v>184</v>
      </c>
      <c r="L47" s="21" t="s">
        <v>123</v>
      </c>
      <c r="M47" s="40">
        <v>301</v>
      </c>
      <c r="N47" s="21" t="s">
        <v>17</v>
      </c>
      <c r="O47" s="37">
        <v>30000</v>
      </c>
      <c r="P47" s="21" t="s">
        <v>186</v>
      </c>
    </row>
    <row r="48" customHeight="1" spans="1:16">
      <c r="A48" s="15">
        <v>45</v>
      </c>
      <c r="B48" s="21" t="s">
        <v>45</v>
      </c>
      <c r="C48" s="21" t="s">
        <v>46</v>
      </c>
      <c r="D48" s="24" t="s">
        <v>187</v>
      </c>
      <c r="E48" s="23" t="s">
        <v>188</v>
      </c>
      <c r="F48" s="21" t="s">
        <v>49</v>
      </c>
      <c r="G48" s="21" t="s">
        <v>155</v>
      </c>
      <c r="H48" s="21" t="s">
        <v>189</v>
      </c>
      <c r="I48" s="37">
        <v>30000</v>
      </c>
      <c r="J48" s="37">
        <v>4.2</v>
      </c>
      <c r="K48" s="21" t="s">
        <v>155</v>
      </c>
      <c r="L48" s="21" t="s">
        <v>123</v>
      </c>
      <c r="M48" s="23">
        <v>297.5</v>
      </c>
      <c r="N48" s="21" t="s">
        <v>17</v>
      </c>
      <c r="O48" s="37">
        <v>30000</v>
      </c>
      <c r="P48" s="21" t="s">
        <v>190</v>
      </c>
    </row>
    <row r="49" customHeight="1" spans="1:16">
      <c r="A49" s="15">
        <v>46</v>
      </c>
      <c r="B49" s="21" t="s">
        <v>45</v>
      </c>
      <c r="C49" s="21" t="s">
        <v>46</v>
      </c>
      <c r="D49" s="21" t="s">
        <v>127</v>
      </c>
      <c r="E49" s="23" t="s">
        <v>191</v>
      </c>
      <c r="F49" s="21" t="s">
        <v>49</v>
      </c>
      <c r="G49" s="21" t="s">
        <v>155</v>
      </c>
      <c r="H49" s="21" t="s">
        <v>189</v>
      </c>
      <c r="I49" s="37">
        <v>50000</v>
      </c>
      <c r="J49" s="37">
        <v>4.2</v>
      </c>
      <c r="K49" s="21" t="s">
        <v>155</v>
      </c>
      <c r="L49" s="21" t="s">
        <v>123</v>
      </c>
      <c r="M49" s="23">
        <v>495.83</v>
      </c>
      <c r="N49" s="21" t="s">
        <v>17</v>
      </c>
      <c r="O49" s="37">
        <v>50000</v>
      </c>
      <c r="P49" s="21" t="s">
        <v>192</v>
      </c>
    </row>
    <row r="50" s="1" customFormat="1" customHeight="1" spans="1:16">
      <c r="A50" s="15">
        <v>47</v>
      </c>
      <c r="B50" s="25" t="s">
        <v>45</v>
      </c>
      <c r="C50" s="25" t="s">
        <v>46</v>
      </c>
      <c r="D50" s="25" t="s">
        <v>134</v>
      </c>
      <c r="E50" s="25" t="s">
        <v>180</v>
      </c>
      <c r="F50" s="25" t="s">
        <v>49</v>
      </c>
      <c r="G50" s="25" t="s">
        <v>181</v>
      </c>
      <c r="H50" s="25" t="s">
        <v>182</v>
      </c>
      <c r="I50" s="41">
        <v>40000</v>
      </c>
      <c r="J50" s="41">
        <v>4.3</v>
      </c>
      <c r="K50" s="42" t="s">
        <v>193</v>
      </c>
      <c r="L50" s="42" t="s">
        <v>194</v>
      </c>
      <c r="M50" s="43">
        <v>439.56</v>
      </c>
      <c r="N50" s="25" t="s">
        <v>17</v>
      </c>
      <c r="O50" s="41">
        <v>40000</v>
      </c>
      <c r="P50" s="25" t="s">
        <v>156</v>
      </c>
    </row>
    <row r="51" customHeight="1" spans="1:16">
      <c r="A51" s="15">
        <v>48</v>
      </c>
      <c r="B51" s="16" t="s">
        <v>45</v>
      </c>
      <c r="C51" s="16" t="s">
        <v>46</v>
      </c>
      <c r="D51" s="16" t="s">
        <v>195</v>
      </c>
      <c r="E51" s="16" t="s">
        <v>196</v>
      </c>
      <c r="F51" s="16" t="s">
        <v>49</v>
      </c>
      <c r="G51" s="16" t="s">
        <v>60</v>
      </c>
      <c r="H51" s="16" t="s">
        <v>61</v>
      </c>
      <c r="I51" s="29">
        <v>20000</v>
      </c>
      <c r="J51" s="29">
        <v>4.65</v>
      </c>
      <c r="K51" s="16" t="s">
        <v>122</v>
      </c>
      <c r="L51" s="16" t="s">
        <v>123</v>
      </c>
      <c r="M51" s="30">
        <v>237.67</v>
      </c>
      <c r="N51" s="16" t="s">
        <v>15</v>
      </c>
      <c r="O51" s="29">
        <v>20000</v>
      </c>
      <c r="P51" s="44" t="s">
        <v>197</v>
      </c>
    </row>
    <row r="52" customHeight="1" spans="1:16">
      <c r="A52" s="15">
        <v>49</v>
      </c>
      <c r="B52" s="16" t="s">
        <v>45</v>
      </c>
      <c r="C52" s="16" t="s">
        <v>46</v>
      </c>
      <c r="D52" s="16" t="s">
        <v>195</v>
      </c>
      <c r="E52" s="16" t="s">
        <v>198</v>
      </c>
      <c r="F52" s="16" t="s">
        <v>49</v>
      </c>
      <c r="G52" s="16" t="s">
        <v>60</v>
      </c>
      <c r="H52" s="16" t="s">
        <v>61</v>
      </c>
      <c r="I52" s="29">
        <v>40000</v>
      </c>
      <c r="J52" s="29">
        <v>4.65</v>
      </c>
      <c r="K52" s="16" t="s">
        <v>122</v>
      </c>
      <c r="L52" s="16" t="s">
        <v>123</v>
      </c>
      <c r="M52" s="30">
        <v>475.33</v>
      </c>
      <c r="N52" s="16" t="s">
        <v>15</v>
      </c>
      <c r="O52" s="29">
        <v>40000</v>
      </c>
      <c r="P52" s="44" t="s">
        <v>66</v>
      </c>
    </row>
    <row r="53" customHeight="1" spans="1:16">
      <c r="A53" s="15">
        <v>50</v>
      </c>
      <c r="B53" s="16" t="s">
        <v>45</v>
      </c>
      <c r="C53" s="16" t="s">
        <v>46</v>
      </c>
      <c r="D53" s="16" t="s">
        <v>195</v>
      </c>
      <c r="E53" s="16" t="s">
        <v>199</v>
      </c>
      <c r="F53" s="16" t="s">
        <v>49</v>
      </c>
      <c r="G53" s="16" t="s">
        <v>60</v>
      </c>
      <c r="H53" s="16" t="s">
        <v>61</v>
      </c>
      <c r="I53" s="29">
        <v>40000</v>
      </c>
      <c r="J53" s="29">
        <v>4.65</v>
      </c>
      <c r="K53" s="16" t="s">
        <v>122</v>
      </c>
      <c r="L53" s="16" t="s">
        <v>123</v>
      </c>
      <c r="M53" s="30">
        <v>475.33</v>
      </c>
      <c r="N53" s="16" t="s">
        <v>15</v>
      </c>
      <c r="O53" s="29">
        <v>40000</v>
      </c>
      <c r="P53" s="44" t="s">
        <v>66</v>
      </c>
    </row>
    <row r="54" customHeight="1" spans="1:16">
      <c r="A54" s="15">
        <v>51</v>
      </c>
      <c r="B54" s="16" t="s">
        <v>45</v>
      </c>
      <c r="C54" s="16" t="s">
        <v>46</v>
      </c>
      <c r="D54" s="16" t="s">
        <v>200</v>
      </c>
      <c r="E54" s="16" t="s">
        <v>201</v>
      </c>
      <c r="F54" s="16" t="s">
        <v>49</v>
      </c>
      <c r="G54" s="16" t="s">
        <v>202</v>
      </c>
      <c r="H54" s="16" t="s">
        <v>203</v>
      </c>
      <c r="I54" s="29">
        <v>40000</v>
      </c>
      <c r="J54" s="29">
        <v>4.6</v>
      </c>
      <c r="K54" s="16" t="s">
        <v>122</v>
      </c>
      <c r="L54" s="16" t="s">
        <v>123</v>
      </c>
      <c r="M54" s="30">
        <v>470.22</v>
      </c>
      <c r="N54" s="16" t="s">
        <v>15</v>
      </c>
      <c r="O54" s="29">
        <v>40000</v>
      </c>
      <c r="P54" s="44" t="s">
        <v>133</v>
      </c>
    </row>
    <row r="55" customHeight="1" spans="1:16">
      <c r="A55" s="15">
        <v>52</v>
      </c>
      <c r="B55" s="16" t="s">
        <v>45</v>
      </c>
      <c r="C55" s="16" t="s">
        <v>46</v>
      </c>
      <c r="D55" s="16" t="s">
        <v>200</v>
      </c>
      <c r="E55" s="16" t="s">
        <v>204</v>
      </c>
      <c r="F55" s="16" t="s">
        <v>49</v>
      </c>
      <c r="G55" s="16" t="s">
        <v>205</v>
      </c>
      <c r="H55" s="16" t="s">
        <v>203</v>
      </c>
      <c r="I55" s="29">
        <v>30000</v>
      </c>
      <c r="J55" s="29">
        <v>4.6</v>
      </c>
      <c r="K55" s="16" t="s">
        <v>122</v>
      </c>
      <c r="L55" s="16" t="s">
        <v>123</v>
      </c>
      <c r="M55" s="30">
        <v>352.67</v>
      </c>
      <c r="N55" s="16" t="s">
        <v>15</v>
      </c>
      <c r="O55" s="29">
        <v>30000</v>
      </c>
      <c r="P55" s="44" t="s">
        <v>66</v>
      </c>
    </row>
    <row r="56" customHeight="1" spans="1:16">
      <c r="A56" s="15">
        <v>53</v>
      </c>
      <c r="B56" s="16" t="s">
        <v>45</v>
      </c>
      <c r="C56" s="16" t="s">
        <v>46</v>
      </c>
      <c r="D56" s="16" t="s">
        <v>206</v>
      </c>
      <c r="E56" s="16" t="s">
        <v>207</v>
      </c>
      <c r="F56" s="16" t="s">
        <v>49</v>
      </c>
      <c r="G56" s="16" t="s">
        <v>208</v>
      </c>
      <c r="H56" s="16" t="s">
        <v>203</v>
      </c>
      <c r="I56" s="29">
        <v>40000</v>
      </c>
      <c r="J56" s="29">
        <v>4.6</v>
      </c>
      <c r="K56" s="16" t="s">
        <v>122</v>
      </c>
      <c r="L56" s="16" t="s">
        <v>123</v>
      </c>
      <c r="M56" s="30">
        <v>470.22</v>
      </c>
      <c r="N56" s="16" t="s">
        <v>15</v>
      </c>
      <c r="O56" s="29">
        <v>40000</v>
      </c>
      <c r="P56" s="44" t="s">
        <v>66</v>
      </c>
    </row>
    <row r="57" customHeight="1" spans="1:16">
      <c r="A57" s="15">
        <v>54</v>
      </c>
      <c r="B57" s="16" t="s">
        <v>45</v>
      </c>
      <c r="C57" s="16" t="s">
        <v>46</v>
      </c>
      <c r="D57" s="16" t="s">
        <v>209</v>
      </c>
      <c r="E57" s="16" t="s">
        <v>210</v>
      </c>
      <c r="F57" s="16" t="s">
        <v>49</v>
      </c>
      <c r="G57" s="16" t="s">
        <v>202</v>
      </c>
      <c r="H57" s="16" t="s">
        <v>203</v>
      </c>
      <c r="I57" s="29">
        <v>40000</v>
      </c>
      <c r="J57" s="29">
        <v>4.6</v>
      </c>
      <c r="K57" s="16" t="s">
        <v>122</v>
      </c>
      <c r="L57" s="16" t="s">
        <v>123</v>
      </c>
      <c r="M57" s="30">
        <v>470.22</v>
      </c>
      <c r="N57" s="16" t="s">
        <v>15</v>
      </c>
      <c r="O57" s="29">
        <v>40000</v>
      </c>
      <c r="P57" s="44" t="s">
        <v>133</v>
      </c>
    </row>
    <row r="58" customHeight="1" spans="1:16">
      <c r="A58" s="15">
        <v>55</v>
      </c>
      <c r="B58" s="16" t="s">
        <v>45</v>
      </c>
      <c r="C58" s="16" t="s">
        <v>46</v>
      </c>
      <c r="D58" s="16" t="s">
        <v>195</v>
      </c>
      <c r="E58" s="16" t="s">
        <v>211</v>
      </c>
      <c r="F58" s="16" t="s">
        <v>49</v>
      </c>
      <c r="G58" s="16" t="s">
        <v>78</v>
      </c>
      <c r="H58" s="16" t="s">
        <v>79</v>
      </c>
      <c r="I58" s="29">
        <v>40000</v>
      </c>
      <c r="J58" s="29">
        <v>4.45</v>
      </c>
      <c r="K58" s="16" t="s">
        <v>122</v>
      </c>
      <c r="L58" s="16" t="s">
        <v>123</v>
      </c>
      <c r="M58" s="30">
        <v>454.89</v>
      </c>
      <c r="N58" s="16" t="s">
        <v>15</v>
      </c>
      <c r="O58" s="29">
        <v>40000</v>
      </c>
      <c r="P58" s="44" t="s">
        <v>133</v>
      </c>
    </row>
    <row r="59" customHeight="1" spans="1:16">
      <c r="A59" s="15">
        <v>56</v>
      </c>
      <c r="B59" s="16" t="s">
        <v>45</v>
      </c>
      <c r="C59" s="16" t="s">
        <v>46</v>
      </c>
      <c r="D59" s="16" t="s">
        <v>195</v>
      </c>
      <c r="E59" s="16" t="s">
        <v>212</v>
      </c>
      <c r="F59" s="16" t="s">
        <v>49</v>
      </c>
      <c r="G59" s="16" t="s">
        <v>78</v>
      </c>
      <c r="H59" s="16" t="s">
        <v>79</v>
      </c>
      <c r="I59" s="29">
        <v>40000</v>
      </c>
      <c r="J59" s="29">
        <v>4.45</v>
      </c>
      <c r="K59" s="16" t="s">
        <v>122</v>
      </c>
      <c r="L59" s="16" t="s">
        <v>123</v>
      </c>
      <c r="M59" s="30">
        <v>454.89</v>
      </c>
      <c r="N59" s="16" t="s">
        <v>15</v>
      </c>
      <c r="O59" s="29">
        <v>40000</v>
      </c>
      <c r="P59" s="44" t="s">
        <v>66</v>
      </c>
    </row>
    <row r="60" customHeight="1" spans="1:16">
      <c r="A60" s="15">
        <v>57</v>
      </c>
      <c r="B60" s="16" t="s">
        <v>45</v>
      </c>
      <c r="C60" s="16" t="s">
        <v>46</v>
      </c>
      <c r="D60" s="16" t="s">
        <v>213</v>
      </c>
      <c r="E60" s="16" t="s">
        <v>214</v>
      </c>
      <c r="F60" s="16" t="s">
        <v>49</v>
      </c>
      <c r="G60" s="16" t="s">
        <v>78</v>
      </c>
      <c r="H60" s="16" t="s">
        <v>79</v>
      </c>
      <c r="I60" s="29">
        <v>40000</v>
      </c>
      <c r="J60" s="29">
        <v>4.45</v>
      </c>
      <c r="K60" s="16" t="s">
        <v>122</v>
      </c>
      <c r="L60" s="16" t="s">
        <v>123</v>
      </c>
      <c r="M60" s="30">
        <v>454.89</v>
      </c>
      <c r="N60" s="16" t="s">
        <v>15</v>
      </c>
      <c r="O60" s="29">
        <v>40000</v>
      </c>
      <c r="P60" s="44" t="s">
        <v>114</v>
      </c>
    </row>
    <row r="61" customHeight="1" spans="1:16">
      <c r="A61" s="15">
        <v>58</v>
      </c>
      <c r="B61" s="16" t="s">
        <v>45</v>
      </c>
      <c r="C61" s="16" t="s">
        <v>46</v>
      </c>
      <c r="D61" s="16" t="s">
        <v>209</v>
      </c>
      <c r="E61" s="16" t="s">
        <v>215</v>
      </c>
      <c r="F61" s="16" t="s">
        <v>49</v>
      </c>
      <c r="G61" s="16" t="s">
        <v>78</v>
      </c>
      <c r="H61" s="16" t="s">
        <v>79</v>
      </c>
      <c r="I61" s="29">
        <v>30000</v>
      </c>
      <c r="J61" s="29">
        <v>4.45</v>
      </c>
      <c r="K61" s="16" t="s">
        <v>122</v>
      </c>
      <c r="L61" s="16" t="s">
        <v>123</v>
      </c>
      <c r="M61" s="30">
        <v>341.17</v>
      </c>
      <c r="N61" s="16" t="s">
        <v>15</v>
      </c>
      <c r="O61" s="29">
        <v>30000</v>
      </c>
      <c r="P61" s="44" t="s">
        <v>216</v>
      </c>
    </row>
    <row r="62" customHeight="1" spans="1:16">
      <c r="A62" s="15">
        <v>59</v>
      </c>
      <c r="B62" s="16" t="s">
        <v>45</v>
      </c>
      <c r="C62" s="16" t="s">
        <v>46</v>
      </c>
      <c r="D62" s="16" t="s">
        <v>206</v>
      </c>
      <c r="E62" s="16" t="s">
        <v>217</v>
      </c>
      <c r="F62" s="16" t="s">
        <v>49</v>
      </c>
      <c r="G62" s="16" t="s">
        <v>218</v>
      </c>
      <c r="H62" s="16" t="s">
        <v>219</v>
      </c>
      <c r="I62" s="29">
        <v>40000</v>
      </c>
      <c r="J62" s="29">
        <v>4.3</v>
      </c>
      <c r="K62" s="16" t="s">
        <v>122</v>
      </c>
      <c r="L62" s="16" t="s">
        <v>123</v>
      </c>
      <c r="M62" s="30">
        <v>439.56</v>
      </c>
      <c r="N62" s="16" t="s">
        <v>15</v>
      </c>
      <c r="O62" s="29">
        <v>40000</v>
      </c>
      <c r="P62" s="44" t="s">
        <v>220</v>
      </c>
    </row>
    <row r="63" customHeight="1" spans="1:16">
      <c r="A63" s="15">
        <v>60</v>
      </c>
      <c r="B63" s="16" t="s">
        <v>45</v>
      </c>
      <c r="C63" s="16" t="s">
        <v>46</v>
      </c>
      <c r="D63" s="16" t="s">
        <v>221</v>
      </c>
      <c r="E63" s="16" t="s">
        <v>222</v>
      </c>
      <c r="F63" s="16" t="s">
        <v>49</v>
      </c>
      <c r="G63" s="16" t="s">
        <v>155</v>
      </c>
      <c r="H63" s="16" t="s">
        <v>189</v>
      </c>
      <c r="I63" s="29">
        <v>10000</v>
      </c>
      <c r="J63" s="29">
        <v>4.2</v>
      </c>
      <c r="K63" s="16" t="s">
        <v>155</v>
      </c>
      <c r="L63" s="16" t="s">
        <v>123</v>
      </c>
      <c r="M63" s="30">
        <v>99.17</v>
      </c>
      <c r="N63" s="16" t="s">
        <v>15</v>
      </c>
      <c r="O63" s="29">
        <v>10000</v>
      </c>
      <c r="P63" s="44" t="s">
        <v>108</v>
      </c>
    </row>
    <row r="64" s="2" customFormat="1" customHeight="1" spans="1:16">
      <c r="A64" s="15">
        <v>61</v>
      </c>
      <c r="B64" s="20" t="s">
        <v>45</v>
      </c>
      <c r="C64" s="20" t="s">
        <v>46</v>
      </c>
      <c r="D64" s="20" t="s">
        <v>223</v>
      </c>
      <c r="E64" s="26" t="s">
        <v>224</v>
      </c>
      <c r="F64" s="20" t="s">
        <v>49</v>
      </c>
      <c r="G64" s="20" t="s">
        <v>50</v>
      </c>
      <c r="H64" s="20" t="s">
        <v>225</v>
      </c>
      <c r="I64" s="45">
        <v>30000</v>
      </c>
      <c r="J64" s="45">
        <v>4.65</v>
      </c>
      <c r="K64" s="20" t="s">
        <v>122</v>
      </c>
      <c r="L64" s="20" t="s">
        <v>123</v>
      </c>
      <c r="M64" s="46">
        <v>356.5</v>
      </c>
      <c r="N64" s="20" t="s">
        <v>13</v>
      </c>
      <c r="O64" s="29">
        <v>30000</v>
      </c>
      <c r="P64" s="47" t="s">
        <v>226</v>
      </c>
    </row>
    <row r="65" customHeight="1" spans="1:16">
      <c r="A65" s="15">
        <v>62</v>
      </c>
      <c r="B65" s="20" t="s">
        <v>45</v>
      </c>
      <c r="C65" s="20" t="s">
        <v>46</v>
      </c>
      <c r="D65" s="48" t="s">
        <v>227</v>
      </c>
      <c r="E65" s="49" t="s">
        <v>228</v>
      </c>
      <c r="F65" s="20" t="s">
        <v>49</v>
      </c>
      <c r="G65" s="48" t="s">
        <v>144</v>
      </c>
      <c r="H65" s="48" t="s">
        <v>229</v>
      </c>
      <c r="I65" s="29">
        <v>30000</v>
      </c>
      <c r="J65" s="29">
        <v>4.6</v>
      </c>
      <c r="K65" s="20" t="s">
        <v>122</v>
      </c>
      <c r="L65" s="20" t="s">
        <v>123</v>
      </c>
      <c r="M65" s="30">
        <v>352.67</v>
      </c>
      <c r="N65" s="20" t="s">
        <v>13</v>
      </c>
      <c r="O65" s="29">
        <v>30000</v>
      </c>
      <c r="P65" s="47" t="s">
        <v>226</v>
      </c>
    </row>
    <row r="66" customHeight="1" spans="1:16">
      <c r="A66" s="15">
        <v>63</v>
      </c>
      <c r="B66" s="20" t="s">
        <v>45</v>
      </c>
      <c r="C66" s="20" t="s">
        <v>46</v>
      </c>
      <c r="D66" s="48" t="s">
        <v>230</v>
      </c>
      <c r="E66" s="50" t="s">
        <v>231</v>
      </c>
      <c r="F66" s="20" t="s">
        <v>49</v>
      </c>
      <c r="G66" s="48" t="s">
        <v>144</v>
      </c>
      <c r="H66" s="48" t="s">
        <v>229</v>
      </c>
      <c r="I66" s="29">
        <v>30000</v>
      </c>
      <c r="J66" s="29">
        <v>4.6</v>
      </c>
      <c r="K66" s="20" t="s">
        <v>122</v>
      </c>
      <c r="L66" s="20" t="s">
        <v>123</v>
      </c>
      <c r="M66" s="30">
        <v>352.67</v>
      </c>
      <c r="N66" s="20" t="s">
        <v>13</v>
      </c>
      <c r="O66" s="29">
        <v>30000</v>
      </c>
      <c r="P66" s="47" t="s">
        <v>226</v>
      </c>
    </row>
    <row r="67" customHeight="1" spans="1:16">
      <c r="A67" s="15">
        <v>64</v>
      </c>
      <c r="B67" s="20" t="s">
        <v>45</v>
      </c>
      <c r="C67" s="20" t="s">
        <v>46</v>
      </c>
      <c r="D67" s="48" t="s">
        <v>223</v>
      </c>
      <c r="E67" s="50" t="s">
        <v>232</v>
      </c>
      <c r="F67" s="20" t="s">
        <v>49</v>
      </c>
      <c r="G67" s="48" t="s">
        <v>233</v>
      </c>
      <c r="H67" s="48" t="s">
        <v>229</v>
      </c>
      <c r="I67" s="29">
        <v>50000</v>
      </c>
      <c r="J67" s="29">
        <v>4.6</v>
      </c>
      <c r="K67" s="20" t="s">
        <v>122</v>
      </c>
      <c r="L67" s="20" t="s">
        <v>123</v>
      </c>
      <c r="M67" s="30">
        <v>5.88</v>
      </c>
      <c r="N67" s="20" t="s">
        <v>13</v>
      </c>
      <c r="O67" s="29">
        <v>500</v>
      </c>
      <c r="P67" s="47" t="s">
        <v>226</v>
      </c>
    </row>
    <row r="68" customHeight="1" spans="1:16">
      <c r="A68" s="15">
        <v>65</v>
      </c>
      <c r="B68" s="20" t="s">
        <v>45</v>
      </c>
      <c r="C68" s="20" t="s">
        <v>46</v>
      </c>
      <c r="D68" s="48" t="s">
        <v>227</v>
      </c>
      <c r="E68" s="48" t="s">
        <v>234</v>
      </c>
      <c r="F68" s="20" t="s">
        <v>49</v>
      </c>
      <c r="G68" s="48" t="s">
        <v>235</v>
      </c>
      <c r="H68" s="48" t="s">
        <v>236</v>
      </c>
      <c r="I68" s="29">
        <v>20000</v>
      </c>
      <c r="J68" s="29">
        <v>4.45</v>
      </c>
      <c r="K68" s="20" t="s">
        <v>122</v>
      </c>
      <c r="L68" s="20" t="s">
        <v>123</v>
      </c>
      <c r="M68" s="30">
        <v>227.44</v>
      </c>
      <c r="N68" s="20" t="s">
        <v>13</v>
      </c>
      <c r="O68" s="29">
        <v>20000</v>
      </c>
      <c r="P68" s="47" t="s">
        <v>226</v>
      </c>
    </row>
    <row r="69" customHeight="1" spans="1:16">
      <c r="A69" s="15">
        <v>66</v>
      </c>
      <c r="B69" s="20" t="s">
        <v>45</v>
      </c>
      <c r="C69" s="20" t="s">
        <v>46</v>
      </c>
      <c r="D69" s="48" t="s">
        <v>223</v>
      </c>
      <c r="E69" s="48" t="s">
        <v>237</v>
      </c>
      <c r="F69" s="20" t="s">
        <v>49</v>
      </c>
      <c r="G69" s="48" t="s">
        <v>235</v>
      </c>
      <c r="H69" s="48" t="s">
        <v>236</v>
      </c>
      <c r="I69" s="29">
        <v>20000</v>
      </c>
      <c r="J69" s="29">
        <v>4.45</v>
      </c>
      <c r="K69" s="20" t="s">
        <v>122</v>
      </c>
      <c r="L69" s="20" t="s">
        <v>123</v>
      </c>
      <c r="M69" s="30">
        <v>227.44</v>
      </c>
      <c r="N69" s="20" t="s">
        <v>13</v>
      </c>
      <c r="O69" s="29">
        <v>20000</v>
      </c>
      <c r="P69" s="47" t="s">
        <v>238</v>
      </c>
    </row>
    <row r="70" customHeight="1" spans="1:16">
      <c r="A70" s="15">
        <v>67</v>
      </c>
      <c r="B70" s="20" t="s">
        <v>45</v>
      </c>
      <c r="C70" s="20" t="s">
        <v>46</v>
      </c>
      <c r="D70" s="48" t="s">
        <v>227</v>
      </c>
      <c r="E70" s="48" t="s">
        <v>239</v>
      </c>
      <c r="F70" s="20" t="s">
        <v>49</v>
      </c>
      <c r="G70" s="48" t="s">
        <v>235</v>
      </c>
      <c r="H70" s="48" t="s">
        <v>240</v>
      </c>
      <c r="I70" s="29">
        <v>50000</v>
      </c>
      <c r="J70" s="29">
        <v>4.45</v>
      </c>
      <c r="K70" s="20" t="s">
        <v>122</v>
      </c>
      <c r="L70" s="20" t="s">
        <v>123</v>
      </c>
      <c r="M70" s="30">
        <v>568.61</v>
      </c>
      <c r="N70" s="20" t="s">
        <v>13</v>
      </c>
      <c r="O70" s="29">
        <v>50000</v>
      </c>
      <c r="P70" s="47" t="s">
        <v>226</v>
      </c>
    </row>
    <row r="71" customHeight="1" spans="1:16">
      <c r="A71" s="15">
        <v>68</v>
      </c>
      <c r="B71" s="20" t="s">
        <v>45</v>
      </c>
      <c r="C71" s="20" t="s">
        <v>46</v>
      </c>
      <c r="D71" s="48" t="s">
        <v>223</v>
      </c>
      <c r="E71" s="48" t="s">
        <v>241</v>
      </c>
      <c r="F71" s="20" t="s">
        <v>49</v>
      </c>
      <c r="G71" s="48" t="s">
        <v>122</v>
      </c>
      <c r="H71" s="48" t="s">
        <v>242</v>
      </c>
      <c r="I71" s="29">
        <v>30000</v>
      </c>
      <c r="J71" s="29">
        <v>3.55</v>
      </c>
      <c r="K71" s="20" t="s">
        <v>122</v>
      </c>
      <c r="L71" s="20" t="s">
        <v>123</v>
      </c>
      <c r="M71" s="30">
        <v>272.17</v>
      </c>
      <c r="N71" s="20" t="s">
        <v>13</v>
      </c>
      <c r="O71" s="29">
        <v>30000</v>
      </c>
      <c r="P71" s="60" t="s">
        <v>226</v>
      </c>
    </row>
    <row r="72" customHeight="1" spans="1:16">
      <c r="A72" s="15">
        <v>69</v>
      </c>
      <c r="B72" s="51" t="s">
        <v>45</v>
      </c>
      <c r="C72" s="51" t="s">
        <v>243</v>
      </c>
      <c r="D72" s="51" t="s">
        <v>244</v>
      </c>
      <c r="E72" s="51" t="s">
        <v>245</v>
      </c>
      <c r="F72" s="51" t="s">
        <v>49</v>
      </c>
      <c r="G72" s="52">
        <v>44552</v>
      </c>
      <c r="H72" s="52">
        <v>45281</v>
      </c>
      <c r="I72" s="61">
        <v>20000</v>
      </c>
      <c r="J72" s="61">
        <v>4.65</v>
      </c>
      <c r="K72" s="62">
        <v>45098</v>
      </c>
      <c r="L72" s="62">
        <v>45189</v>
      </c>
      <c r="M72" s="63">
        <v>237.67</v>
      </c>
      <c r="N72" s="51" t="s">
        <v>14</v>
      </c>
      <c r="O72" s="61">
        <v>20000</v>
      </c>
      <c r="P72" s="51" t="s">
        <v>246</v>
      </c>
    </row>
    <row r="73" customHeight="1" spans="1:16">
      <c r="A73" s="15">
        <v>70</v>
      </c>
      <c r="B73" s="51" t="s">
        <v>45</v>
      </c>
      <c r="C73" s="51" t="s">
        <v>243</v>
      </c>
      <c r="D73" s="51" t="s">
        <v>244</v>
      </c>
      <c r="E73" s="51" t="s">
        <v>247</v>
      </c>
      <c r="F73" s="51" t="s">
        <v>49</v>
      </c>
      <c r="G73" s="52">
        <v>44552</v>
      </c>
      <c r="H73" s="52">
        <v>45281</v>
      </c>
      <c r="I73" s="61">
        <v>20000</v>
      </c>
      <c r="J73" s="61">
        <v>4.65</v>
      </c>
      <c r="K73" s="62">
        <v>45098</v>
      </c>
      <c r="L73" s="62">
        <v>45189</v>
      </c>
      <c r="M73" s="63">
        <v>237.67</v>
      </c>
      <c r="N73" s="51" t="s">
        <v>14</v>
      </c>
      <c r="O73" s="61">
        <v>20000</v>
      </c>
      <c r="P73" s="51" t="s">
        <v>190</v>
      </c>
    </row>
    <row r="74" customHeight="1" spans="1:16">
      <c r="A74" s="15">
        <v>71</v>
      </c>
      <c r="B74" s="51" t="s">
        <v>45</v>
      </c>
      <c r="C74" s="51" t="s">
        <v>243</v>
      </c>
      <c r="D74" s="51" t="s">
        <v>248</v>
      </c>
      <c r="E74" s="51" t="s">
        <v>249</v>
      </c>
      <c r="F74" s="51" t="s">
        <v>49</v>
      </c>
      <c r="G74" s="52">
        <v>44644</v>
      </c>
      <c r="H74" s="52">
        <v>45374</v>
      </c>
      <c r="I74" s="61">
        <v>20000</v>
      </c>
      <c r="J74" s="61">
        <v>4.6</v>
      </c>
      <c r="K74" s="62">
        <v>45098</v>
      </c>
      <c r="L74" s="62">
        <v>45189</v>
      </c>
      <c r="M74" s="63">
        <v>235.11</v>
      </c>
      <c r="N74" s="51" t="s">
        <v>14</v>
      </c>
      <c r="O74" s="61">
        <v>20000</v>
      </c>
      <c r="P74" s="51" t="s">
        <v>190</v>
      </c>
    </row>
    <row r="75" customHeight="1" spans="1:16">
      <c r="A75" s="15">
        <v>72</v>
      </c>
      <c r="B75" s="51" t="s">
        <v>45</v>
      </c>
      <c r="C75" s="51" t="s">
        <v>243</v>
      </c>
      <c r="D75" s="51" t="s">
        <v>250</v>
      </c>
      <c r="E75" s="51" t="s">
        <v>251</v>
      </c>
      <c r="F75" s="51" t="s">
        <v>49</v>
      </c>
      <c r="G75" s="52">
        <v>44645</v>
      </c>
      <c r="H75" s="52">
        <v>45375</v>
      </c>
      <c r="I75" s="61">
        <v>20000</v>
      </c>
      <c r="J75" s="61">
        <v>4.6</v>
      </c>
      <c r="K75" s="62">
        <v>45098</v>
      </c>
      <c r="L75" s="62">
        <v>45189</v>
      </c>
      <c r="M75" s="63">
        <v>235.11</v>
      </c>
      <c r="N75" s="51" t="s">
        <v>14</v>
      </c>
      <c r="O75" s="61">
        <v>20000</v>
      </c>
      <c r="P75" s="51" t="s">
        <v>190</v>
      </c>
    </row>
    <row r="76" customHeight="1" spans="1:16">
      <c r="A76" s="15">
        <v>73</v>
      </c>
      <c r="B76" s="51" t="s">
        <v>45</v>
      </c>
      <c r="C76" s="51" t="s">
        <v>243</v>
      </c>
      <c r="D76" s="51" t="s">
        <v>248</v>
      </c>
      <c r="E76" s="51" t="s">
        <v>252</v>
      </c>
      <c r="F76" s="51" t="s">
        <v>49</v>
      </c>
      <c r="G76" s="52">
        <v>44720</v>
      </c>
      <c r="H76" s="52">
        <v>45450</v>
      </c>
      <c r="I76" s="61">
        <v>20000</v>
      </c>
      <c r="J76" s="61">
        <v>4.45</v>
      </c>
      <c r="K76" s="62">
        <v>45098</v>
      </c>
      <c r="L76" s="62">
        <v>45189</v>
      </c>
      <c r="M76" s="63">
        <v>227.44</v>
      </c>
      <c r="N76" s="51" t="s">
        <v>14</v>
      </c>
      <c r="O76" s="61">
        <v>20000</v>
      </c>
      <c r="P76" s="51" t="s">
        <v>190</v>
      </c>
    </row>
    <row r="77" customHeight="1" spans="1:16">
      <c r="A77" s="15">
        <v>74</v>
      </c>
      <c r="B77" s="51" t="s">
        <v>45</v>
      </c>
      <c r="C77" s="51" t="s">
        <v>243</v>
      </c>
      <c r="D77" s="51" t="s">
        <v>250</v>
      </c>
      <c r="E77" s="51" t="s">
        <v>253</v>
      </c>
      <c r="F77" s="51" t="s">
        <v>49</v>
      </c>
      <c r="G77" s="52">
        <v>44720</v>
      </c>
      <c r="H77" s="52">
        <v>45450</v>
      </c>
      <c r="I77" s="61">
        <v>20000</v>
      </c>
      <c r="J77" s="61">
        <v>4.45</v>
      </c>
      <c r="K77" s="62">
        <v>45098</v>
      </c>
      <c r="L77" s="62">
        <v>45189</v>
      </c>
      <c r="M77" s="63">
        <v>227.44</v>
      </c>
      <c r="N77" s="51" t="s">
        <v>14</v>
      </c>
      <c r="O77" s="61">
        <v>20000</v>
      </c>
      <c r="P77" s="51" t="s">
        <v>190</v>
      </c>
    </row>
    <row r="78" s="3" customFormat="1" customHeight="1" spans="1:16">
      <c r="A78" s="15">
        <v>75</v>
      </c>
      <c r="B78" s="51" t="s">
        <v>45</v>
      </c>
      <c r="C78" s="51" t="s">
        <v>243</v>
      </c>
      <c r="D78" s="51" t="s">
        <v>244</v>
      </c>
      <c r="E78" s="51" t="s">
        <v>254</v>
      </c>
      <c r="F78" s="51" t="s">
        <v>49</v>
      </c>
      <c r="G78" s="52">
        <v>44720</v>
      </c>
      <c r="H78" s="52">
        <v>45450</v>
      </c>
      <c r="I78" s="61">
        <v>20000</v>
      </c>
      <c r="J78" s="61">
        <v>4.45</v>
      </c>
      <c r="K78" s="62">
        <v>45098</v>
      </c>
      <c r="L78" s="62">
        <v>45189</v>
      </c>
      <c r="M78" s="63">
        <v>227.44</v>
      </c>
      <c r="N78" s="51" t="s">
        <v>14</v>
      </c>
      <c r="O78" s="61">
        <v>20000</v>
      </c>
      <c r="P78" s="51" t="s">
        <v>190</v>
      </c>
    </row>
    <row r="79" s="3" customFormat="1" customHeight="1" spans="1:16">
      <c r="A79" s="15">
        <v>76</v>
      </c>
      <c r="B79" s="51" t="s">
        <v>45</v>
      </c>
      <c r="C79" s="51" t="s">
        <v>243</v>
      </c>
      <c r="D79" s="51" t="s">
        <v>255</v>
      </c>
      <c r="E79" s="51" t="s">
        <v>256</v>
      </c>
      <c r="F79" s="51" t="s">
        <v>49</v>
      </c>
      <c r="G79" s="52">
        <v>44721</v>
      </c>
      <c r="H79" s="52">
        <v>45451</v>
      </c>
      <c r="I79" s="61">
        <v>20000</v>
      </c>
      <c r="J79" s="61">
        <v>4.45</v>
      </c>
      <c r="K79" s="62">
        <v>45098</v>
      </c>
      <c r="L79" s="62">
        <v>45189</v>
      </c>
      <c r="M79" s="63">
        <v>227.44</v>
      </c>
      <c r="N79" s="51" t="s">
        <v>14</v>
      </c>
      <c r="O79" s="61">
        <v>20000</v>
      </c>
      <c r="P79" s="51" t="s">
        <v>190</v>
      </c>
    </row>
    <row r="80" s="3" customFormat="1" customHeight="1" spans="1:16">
      <c r="A80" s="15">
        <v>77</v>
      </c>
      <c r="B80" s="51" t="s">
        <v>45</v>
      </c>
      <c r="C80" s="51" t="s">
        <v>243</v>
      </c>
      <c r="D80" s="51" t="s">
        <v>255</v>
      </c>
      <c r="E80" s="18" t="s">
        <v>257</v>
      </c>
      <c r="F80" s="51" t="s">
        <v>49</v>
      </c>
      <c r="G80" s="18" t="s">
        <v>155</v>
      </c>
      <c r="H80" s="18" t="s">
        <v>258</v>
      </c>
      <c r="I80" s="32">
        <v>20000</v>
      </c>
      <c r="J80" s="32">
        <v>4.2</v>
      </c>
      <c r="K80" s="18" t="s">
        <v>155</v>
      </c>
      <c r="L80" s="62">
        <v>45189</v>
      </c>
      <c r="M80" s="64">
        <v>198.33</v>
      </c>
      <c r="N80" s="51" t="s">
        <v>14</v>
      </c>
      <c r="O80" s="32">
        <v>20000</v>
      </c>
      <c r="P80" s="18" t="s">
        <v>259</v>
      </c>
    </row>
    <row r="81" s="3" customFormat="1" customHeight="1" spans="1:16">
      <c r="A81" s="15">
        <v>78</v>
      </c>
      <c r="B81" s="53" t="s">
        <v>45</v>
      </c>
      <c r="C81" s="53" t="s">
        <v>46</v>
      </c>
      <c r="D81" s="51" t="s">
        <v>260</v>
      </c>
      <c r="E81" s="51" t="s">
        <v>261</v>
      </c>
      <c r="F81" s="53" t="s">
        <v>49</v>
      </c>
      <c r="G81" s="51" t="s">
        <v>262</v>
      </c>
      <c r="H81" s="51" t="s">
        <v>263</v>
      </c>
      <c r="I81" s="61">
        <v>30000</v>
      </c>
      <c r="J81" s="61">
        <v>4.65</v>
      </c>
      <c r="K81" s="53" t="s">
        <v>122</v>
      </c>
      <c r="L81" s="53" t="s">
        <v>264</v>
      </c>
      <c r="M81" s="40">
        <v>116.25</v>
      </c>
      <c r="N81" s="53" t="s">
        <v>9</v>
      </c>
      <c r="O81" s="61">
        <v>30000</v>
      </c>
      <c r="P81" s="51" t="s">
        <v>265</v>
      </c>
    </row>
    <row r="82" s="3" customFormat="1" customHeight="1" spans="1:16">
      <c r="A82" s="15">
        <v>79</v>
      </c>
      <c r="B82" s="53" t="s">
        <v>45</v>
      </c>
      <c r="C82" s="53" t="s">
        <v>46</v>
      </c>
      <c r="D82" s="51" t="s">
        <v>266</v>
      </c>
      <c r="E82" s="51" t="s">
        <v>267</v>
      </c>
      <c r="F82" s="53" t="s">
        <v>49</v>
      </c>
      <c r="G82" s="51" t="s">
        <v>268</v>
      </c>
      <c r="H82" s="51" t="s">
        <v>269</v>
      </c>
      <c r="I82" s="61">
        <v>40000</v>
      </c>
      <c r="J82" s="65">
        <v>4.65</v>
      </c>
      <c r="K82" s="53" t="s">
        <v>122</v>
      </c>
      <c r="L82" s="53" t="s">
        <v>123</v>
      </c>
      <c r="M82" s="66">
        <v>475.33</v>
      </c>
      <c r="N82" s="53" t="s">
        <v>9</v>
      </c>
      <c r="O82" s="65">
        <v>40000</v>
      </c>
      <c r="P82" s="67" t="s">
        <v>270</v>
      </c>
    </row>
    <row r="83" s="3" customFormat="1" customHeight="1" spans="1:16">
      <c r="A83" s="15">
        <v>80</v>
      </c>
      <c r="B83" s="53" t="s">
        <v>45</v>
      </c>
      <c r="C83" s="53" t="s">
        <v>46</v>
      </c>
      <c r="D83" s="51" t="s">
        <v>271</v>
      </c>
      <c r="E83" s="51" t="s">
        <v>272</v>
      </c>
      <c r="F83" s="53" t="s">
        <v>49</v>
      </c>
      <c r="G83" s="51" t="s">
        <v>273</v>
      </c>
      <c r="H83" s="51" t="s">
        <v>269</v>
      </c>
      <c r="I83" s="61">
        <v>30000</v>
      </c>
      <c r="J83" s="65">
        <v>4.65</v>
      </c>
      <c r="K83" s="53" t="s">
        <v>122</v>
      </c>
      <c r="L83" s="53" t="s">
        <v>123</v>
      </c>
      <c r="M83" s="66">
        <v>356.5</v>
      </c>
      <c r="N83" s="53" t="s">
        <v>9</v>
      </c>
      <c r="O83" s="65">
        <v>30000</v>
      </c>
      <c r="P83" s="67" t="s">
        <v>274</v>
      </c>
    </row>
    <row r="84" s="3" customFormat="1" customHeight="1" spans="1:16">
      <c r="A84" s="15">
        <v>81</v>
      </c>
      <c r="B84" s="53" t="s">
        <v>45</v>
      </c>
      <c r="C84" s="53" t="s">
        <v>46</v>
      </c>
      <c r="D84" s="51" t="s">
        <v>275</v>
      </c>
      <c r="E84" s="51" t="s">
        <v>276</v>
      </c>
      <c r="F84" s="53" t="s">
        <v>49</v>
      </c>
      <c r="G84" s="51" t="s">
        <v>277</v>
      </c>
      <c r="H84" s="51" t="s">
        <v>278</v>
      </c>
      <c r="I84" s="61">
        <v>30000</v>
      </c>
      <c r="J84" s="65">
        <v>4.65</v>
      </c>
      <c r="K84" s="53" t="s">
        <v>122</v>
      </c>
      <c r="L84" s="53" t="s">
        <v>123</v>
      </c>
      <c r="M84" s="66">
        <v>356.5</v>
      </c>
      <c r="N84" s="53" t="s">
        <v>9</v>
      </c>
      <c r="O84" s="65">
        <v>30000</v>
      </c>
      <c r="P84" s="67" t="s">
        <v>270</v>
      </c>
    </row>
    <row r="85" s="3" customFormat="1" customHeight="1" spans="1:16">
      <c r="A85" s="15">
        <v>82</v>
      </c>
      <c r="B85" s="53" t="s">
        <v>45</v>
      </c>
      <c r="C85" s="53" t="s">
        <v>46</v>
      </c>
      <c r="D85" s="51" t="s">
        <v>279</v>
      </c>
      <c r="E85" s="51" t="s">
        <v>280</v>
      </c>
      <c r="F85" s="53" t="s">
        <v>49</v>
      </c>
      <c r="G85" s="51" t="s">
        <v>281</v>
      </c>
      <c r="H85" s="51" t="s">
        <v>282</v>
      </c>
      <c r="I85" s="61">
        <v>18000</v>
      </c>
      <c r="J85" s="65">
        <v>3.65</v>
      </c>
      <c r="K85" s="53" t="s">
        <v>122</v>
      </c>
      <c r="L85" s="53" t="s">
        <v>123</v>
      </c>
      <c r="M85" s="66">
        <v>167.9</v>
      </c>
      <c r="N85" s="53" t="s">
        <v>9</v>
      </c>
      <c r="O85" s="65">
        <v>18000</v>
      </c>
      <c r="P85" s="67" t="s">
        <v>283</v>
      </c>
    </row>
    <row r="86" customHeight="1" spans="1:16">
      <c r="A86" s="15">
        <v>83</v>
      </c>
      <c r="B86" s="53" t="s">
        <v>45</v>
      </c>
      <c r="C86" s="53" t="s">
        <v>46</v>
      </c>
      <c r="D86" s="51" t="s">
        <v>266</v>
      </c>
      <c r="E86" s="51" t="s">
        <v>284</v>
      </c>
      <c r="F86" s="53" t="s">
        <v>49</v>
      </c>
      <c r="G86" s="54" t="s">
        <v>285</v>
      </c>
      <c r="H86" s="54" t="s">
        <v>286</v>
      </c>
      <c r="I86" s="61">
        <v>20000</v>
      </c>
      <c r="J86" s="61">
        <v>4.65</v>
      </c>
      <c r="K86" s="53" t="s">
        <v>122</v>
      </c>
      <c r="L86" s="53" t="s">
        <v>123</v>
      </c>
      <c r="M86" s="40">
        <v>237.67</v>
      </c>
      <c r="N86" s="53" t="s">
        <v>9</v>
      </c>
      <c r="O86" s="29">
        <v>20000</v>
      </c>
      <c r="P86" s="16" t="s">
        <v>66</v>
      </c>
    </row>
    <row r="87" customHeight="1" spans="1:16">
      <c r="A87" s="15">
        <v>84</v>
      </c>
      <c r="B87" s="53" t="s">
        <v>45</v>
      </c>
      <c r="C87" s="53" t="s">
        <v>46</v>
      </c>
      <c r="D87" s="51" t="s">
        <v>271</v>
      </c>
      <c r="E87" s="51" t="s">
        <v>287</v>
      </c>
      <c r="F87" s="53" t="s">
        <v>49</v>
      </c>
      <c r="G87" s="16" t="s">
        <v>208</v>
      </c>
      <c r="H87" s="16" t="s">
        <v>288</v>
      </c>
      <c r="I87" s="29">
        <v>40000</v>
      </c>
      <c r="J87" s="29">
        <v>4.6</v>
      </c>
      <c r="K87" s="53" t="s">
        <v>122</v>
      </c>
      <c r="L87" s="53" t="s">
        <v>123</v>
      </c>
      <c r="M87" s="30">
        <v>470.22</v>
      </c>
      <c r="N87" s="53" t="s">
        <v>9</v>
      </c>
      <c r="O87" s="29">
        <v>40000</v>
      </c>
      <c r="P87" s="16" t="s">
        <v>114</v>
      </c>
    </row>
    <row r="88" customHeight="1" spans="1:16">
      <c r="A88" s="15">
        <v>85</v>
      </c>
      <c r="B88" s="53" t="s">
        <v>45</v>
      </c>
      <c r="C88" s="53" t="s">
        <v>46</v>
      </c>
      <c r="D88" s="51" t="s">
        <v>271</v>
      </c>
      <c r="E88" s="51" t="s">
        <v>289</v>
      </c>
      <c r="F88" s="53" t="s">
        <v>49</v>
      </c>
      <c r="G88" s="16" t="s">
        <v>69</v>
      </c>
      <c r="H88" s="16" t="s">
        <v>70</v>
      </c>
      <c r="I88" s="29">
        <v>30000</v>
      </c>
      <c r="J88" s="29">
        <v>4.6</v>
      </c>
      <c r="K88" s="53" t="s">
        <v>122</v>
      </c>
      <c r="L88" s="53" t="s">
        <v>123</v>
      </c>
      <c r="M88" s="30">
        <v>352.67</v>
      </c>
      <c r="N88" s="53" t="s">
        <v>9</v>
      </c>
      <c r="O88" s="29">
        <v>30000</v>
      </c>
      <c r="P88" s="16" t="s">
        <v>133</v>
      </c>
    </row>
    <row r="89" customHeight="1" spans="1:16">
      <c r="A89" s="15">
        <v>86</v>
      </c>
      <c r="B89" s="53" t="s">
        <v>45</v>
      </c>
      <c r="C89" s="53" t="s">
        <v>46</v>
      </c>
      <c r="D89" s="51" t="s">
        <v>290</v>
      </c>
      <c r="E89" s="51" t="s">
        <v>291</v>
      </c>
      <c r="F89" s="53" t="s">
        <v>49</v>
      </c>
      <c r="G89" s="16" t="s">
        <v>292</v>
      </c>
      <c r="H89" s="16" t="s">
        <v>293</v>
      </c>
      <c r="I89" s="29">
        <v>30000</v>
      </c>
      <c r="J89" s="29">
        <v>4.6</v>
      </c>
      <c r="K89" s="53" t="s">
        <v>122</v>
      </c>
      <c r="L89" s="53" t="s">
        <v>123</v>
      </c>
      <c r="M89" s="30">
        <v>352.67</v>
      </c>
      <c r="N89" s="53" t="s">
        <v>9</v>
      </c>
      <c r="O89" s="29">
        <v>30000</v>
      </c>
      <c r="P89" s="16" t="s">
        <v>114</v>
      </c>
    </row>
    <row r="90" customHeight="1" spans="1:16">
      <c r="A90" s="15">
        <v>87</v>
      </c>
      <c r="B90" s="53" t="s">
        <v>45</v>
      </c>
      <c r="C90" s="53" t="s">
        <v>46</v>
      </c>
      <c r="D90" s="51" t="s">
        <v>275</v>
      </c>
      <c r="E90" s="51" t="s">
        <v>294</v>
      </c>
      <c r="F90" s="53" t="s">
        <v>49</v>
      </c>
      <c r="G90" s="16" t="s">
        <v>295</v>
      </c>
      <c r="H90" s="16" t="s">
        <v>296</v>
      </c>
      <c r="I90" s="29">
        <v>20000</v>
      </c>
      <c r="J90" s="29">
        <v>4.6</v>
      </c>
      <c r="K90" s="53" t="s">
        <v>122</v>
      </c>
      <c r="L90" s="53" t="s">
        <v>123</v>
      </c>
      <c r="M90" s="30">
        <v>235.11</v>
      </c>
      <c r="N90" s="53" t="s">
        <v>9</v>
      </c>
      <c r="O90" s="29">
        <v>20000</v>
      </c>
      <c r="P90" s="16" t="s">
        <v>114</v>
      </c>
    </row>
    <row r="91" customHeight="1" spans="1:16">
      <c r="A91" s="15">
        <v>88</v>
      </c>
      <c r="B91" s="53" t="s">
        <v>45</v>
      </c>
      <c r="C91" s="53" t="s">
        <v>46</v>
      </c>
      <c r="D91" s="51" t="s">
        <v>275</v>
      </c>
      <c r="E91" s="51" t="s">
        <v>297</v>
      </c>
      <c r="F91" s="53" t="s">
        <v>49</v>
      </c>
      <c r="G91" s="16" t="s">
        <v>298</v>
      </c>
      <c r="H91" s="16" t="s">
        <v>299</v>
      </c>
      <c r="I91" s="29">
        <v>30000</v>
      </c>
      <c r="J91" s="29">
        <v>4.6</v>
      </c>
      <c r="K91" s="53" t="s">
        <v>122</v>
      </c>
      <c r="L91" s="53" t="s">
        <v>123</v>
      </c>
      <c r="M91" s="30">
        <v>352.67</v>
      </c>
      <c r="N91" s="53" t="s">
        <v>9</v>
      </c>
      <c r="O91" s="29">
        <v>30000</v>
      </c>
      <c r="P91" s="16" t="s">
        <v>300</v>
      </c>
    </row>
    <row r="92" customHeight="1" spans="1:16">
      <c r="A92" s="15">
        <v>89</v>
      </c>
      <c r="B92" s="53" t="s">
        <v>45</v>
      </c>
      <c r="C92" s="53" t="s">
        <v>46</v>
      </c>
      <c r="D92" s="16" t="s">
        <v>260</v>
      </c>
      <c r="E92" s="51" t="s">
        <v>301</v>
      </c>
      <c r="F92" s="53" t="s">
        <v>49</v>
      </c>
      <c r="G92" s="16" t="s">
        <v>302</v>
      </c>
      <c r="H92" s="16" t="s">
        <v>94</v>
      </c>
      <c r="I92" s="29">
        <v>30000</v>
      </c>
      <c r="J92" s="29">
        <v>4.45</v>
      </c>
      <c r="K92" s="53" t="s">
        <v>122</v>
      </c>
      <c r="L92" s="53" t="s">
        <v>123</v>
      </c>
      <c r="M92" s="30">
        <v>341.17</v>
      </c>
      <c r="N92" s="53" t="s">
        <v>9</v>
      </c>
      <c r="O92" s="29">
        <v>30000</v>
      </c>
      <c r="P92" s="16" t="s">
        <v>114</v>
      </c>
    </row>
    <row r="93" customHeight="1" spans="1:16">
      <c r="A93" s="15">
        <v>90</v>
      </c>
      <c r="B93" s="53" t="s">
        <v>45</v>
      </c>
      <c r="C93" s="53" t="s">
        <v>46</v>
      </c>
      <c r="D93" s="16" t="s">
        <v>260</v>
      </c>
      <c r="E93" s="16" t="s">
        <v>303</v>
      </c>
      <c r="F93" s="53" t="s">
        <v>49</v>
      </c>
      <c r="G93" s="16" t="s">
        <v>122</v>
      </c>
      <c r="H93" s="16" t="s">
        <v>304</v>
      </c>
      <c r="I93" s="29">
        <v>40000</v>
      </c>
      <c r="J93" s="29">
        <v>4.3</v>
      </c>
      <c r="K93" s="53" t="s">
        <v>122</v>
      </c>
      <c r="L93" s="53" t="s">
        <v>123</v>
      </c>
      <c r="M93" s="30">
        <v>439.56</v>
      </c>
      <c r="N93" s="53" t="s">
        <v>9</v>
      </c>
      <c r="O93" s="29">
        <v>40000</v>
      </c>
      <c r="P93" s="16" t="s">
        <v>114</v>
      </c>
    </row>
    <row r="94" customHeight="1" spans="1:16">
      <c r="A94" s="15">
        <v>91</v>
      </c>
      <c r="B94" s="53" t="s">
        <v>45</v>
      </c>
      <c r="C94" s="53" t="s">
        <v>46</v>
      </c>
      <c r="D94" s="51" t="s">
        <v>260</v>
      </c>
      <c r="E94" s="51" t="s">
        <v>261</v>
      </c>
      <c r="F94" s="53" t="s">
        <v>49</v>
      </c>
      <c r="G94" s="51" t="s">
        <v>305</v>
      </c>
      <c r="H94" s="51" t="s">
        <v>306</v>
      </c>
      <c r="I94" s="61">
        <v>30000</v>
      </c>
      <c r="J94" s="61">
        <v>4.2</v>
      </c>
      <c r="K94" s="53" t="s">
        <v>305</v>
      </c>
      <c r="L94" s="53" t="s">
        <v>123</v>
      </c>
      <c r="M94" s="40">
        <v>217</v>
      </c>
      <c r="N94" s="53" t="s">
        <v>9</v>
      </c>
      <c r="O94" s="61">
        <v>30000</v>
      </c>
      <c r="P94" s="16" t="s">
        <v>114</v>
      </c>
    </row>
    <row r="95" customHeight="1" spans="1:16">
      <c r="A95" s="15">
        <v>92</v>
      </c>
      <c r="B95" s="55" t="s">
        <v>45</v>
      </c>
      <c r="C95" s="55" t="s">
        <v>46</v>
      </c>
      <c r="D95" s="56" t="s">
        <v>307</v>
      </c>
      <c r="E95" s="56" t="s">
        <v>308</v>
      </c>
      <c r="F95" s="55" t="s">
        <v>49</v>
      </c>
      <c r="G95" s="56" t="s">
        <v>64</v>
      </c>
      <c r="H95" s="56" t="s">
        <v>65</v>
      </c>
      <c r="I95" s="68">
        <v>10000</v>
      </c>
      <c r="J95" s="69" t="s">
        <v>309</v>
      </c>
      <c r="K95" s="55" t="s">
        <v>122</v>
      </c>
      <c r="L95" s="55" t="s">
        <v>123</v>
      </c>
      <c r="M95" s="70">
        <v>118.83</v>
      </c>
      <c r="N95" s="55" t="s">
        <v>18</v>
      </c>
      <c r="O95" s="69">
        <v>10000</v>
      </c>
      <c r="P95" s="71" t="s">
        <v>310</v>
      </c>
    </row>
    <row r="96" customHeight="1" spans="1:16">
      <c r="A96" s="15">
        <v>93</v>
      </c>
      <c r="B96" s="55" t="s">
        <v>45</v>
      </c>
      <c r="C96" s="55" t="s">
        <v>46</v>
      </c>
      <c r="D96" s="56" t="s">
        <v>311</v>
      </c>
      <c r="E96" s="56" t="s">
        <v>312</v>
      </c>
      <c r="F96" s="55" t="s">
        <v>49</v>
      </c>
      <c r="G96" s="57" t="s">
        <v>64</v>
      </c>
      <c r="H96" s="57" t="s">
        <v>65</v>
      </c>
      <c r="I96" s="68">
        <v>50000</v>
      </c>
      <c r="J96" s="68" t="s">
        <v>309</v>
      </c>
      <c r="K96" s="55" t="s">
        <v>122</v>
      </c>
      <c r="L96" s="55" t="s">
        <v>123</v>
      </c>
      <c r="M96" s="72">
        <v>594.17</v>
      </c>
      <c r="N96" s="55" t="s">
        <v>18</v>
      </c>
      <c r="O96" s="68">
        <v>50000</v>
      </c>
      <c r="P96" s="56" t="s">
        <v>66</v>
      </c>
    </row>
    <row r="97" customHeight="1" spans="1:16">
      <c r="A97" s="15">
        <v>94</v>
      </c>
      <c r="B97" s="55" t="s">
        <v>45</v>
      </c>
      <c r="C97" s="55" t="s">
        <v>46</v>
      </c>
      <c r="D97" s="56" t="s">
        <v>313</v>
      </c>
      <c r="E97" s="56" t="s">
        <v>314</v>
      </c>
      <c r="F97" s="55" t="s">
        <v>49</v>
      </c>
      <c r="G97" s="56" t="s">
        <v>69</v>
      </c>
      <c r="H97" s="56" t="s">
        <v>315</v>
      </c>
      <c r="I97" s="68">
        <v>50000</v>
      </c>
      <c r="J97" s="68" t="s">
        <v>316</v>
      </c>
      <c r="K97" s="55" t="s">
        <v>122</v>
      </c>
      <c r="L97" s="55" t="s">
        <v>123</v>
      </c>
      <c r="M97" s="72">
        <v>587.78</v>
      </c>
      <c r="N97" s="55" t="s">
        <v>18</v>
      </c>
      <c r="O97" s="68">
        <v>50000</v>
      </c>
      <c r="P97" s="56" t="s">
        <v>317</v>
      </c>
    </row>
    <row r="98" customHeight="1" spans="1:16">
      <c r="A98" s="15">
        <v>95</v>
      </c>
      <c r="B98" s="55" t="s">
        <v>45</v>
      </c>
      <c r="C98" s="55" t="s">
        <v>46</v>
      </c>
      <c r="D98" s="56" t="s">
        <v>313</v>
      </c>
      <c r="E98" s="56" t="s">
        <v>318</v>
      </c>
      <c r="F98" s="55" t="s">
        <v>49</v>
      </c>
      <c r="G98" s="56" t="s">
        <v>69</v>
      </c>
      <c r="H98" s="56" t="s">
        <v>315</v>
      </c>
      <c r="I98" s="68">
        <v>40000</v>
      </c>
      <c r="J98" s="68" t="s">
        <v>316</v>
      </c>
      <c r="K98" s="55" t="s">
        <v>122</v>
      </c>
      <c r="L98" s="55" t="s">
        <v>123</v>
      </c>
      <c r="M98" s="72">
        <v>470.22</v>
      </c>
      <c r="N98" s="55" t="s">
        <v>18</v>
      </c>
      <c r="O98" s="68">
        <v>40000</v>
      </c>
      <c r="P98" s="56" t="s">
        <v>133</v>
      </c>
    </row>
    <row r="99" customHeight="1" spans="1:16">
      <c r="A99" s="15">
        <v>96</v>
      </c>
      <c r="B99" s="55" t="s">
        <v>45</v>
      </c>
      <c r="C99" s="55" t="s">
        <v>46</v>
      </c>
      <c r="D99" s="56" t="s">
        <v>319</v>
      </c>
      <c r="E99" s="56" t="s">
        <v>320</v>
      </c>
      <c r="F99" s="55" t="s">
        <v>49</v>
      </c>
      <c r="G99" s="56" t="s">
        <v>321</v>
      </c>
      <c r="H99" s="56" t="s">
        <v>322</v>
      </c>
      <c r="I99" s="68">
        <v>1000</v>
      </c>
      <c r="J99" s="68" t="s">
        <v>316</v>
      </c>
      <c r="K99" s="55" t="s">
        <v>122</v>
      </c>
      <c r="L99" s="55" t="s">
        <v>123</v>
      </c>
      <c r="M99" s="72">
        <v>11.76</v>
      </c>
      <c r="N99" s="55" t="s">
        <v>18</v>
      </c>
      <c r="O99" s="68">
        <v>1000</v>
      </c>
      <c r="P99" s="56" t="s">
        <v>323</v>
      </c>
    </row>
    <row r="100" customHeight="1" spans="1:16">
      <c r="A100" s="15">
        <v>97</v>
      </c>
      <c r="B100" s="55" t="s">
        <v>45</v>
      </c>
      <c r="C100" s="55" t="s">
        <v>46</v>
      </c>
      <c r="D100" s="56" t="s">
        <v>324</v>
      </c>
      <c r="E100" s="56" t="s">
        <v>325</v>
      </c>
      <c r="F100" s="55" t="s">
        <v>49</v>
      </c>
      <c r="G100" s="56" t="s">
        <v>321</v>
      </c>
      <c r="H100" s="56" t="s">
        <v>322</v>
      </c>
      <c r="I100" s="68">
        <v>20000</v>
      </c>
      <c r="J100" s="68" t="s">
        <v>316</v>
      </c>
      <c r="K100" s="55" t="s">
        <v>122</v>
      </c>
      <c r="L100" s="55" t="s">
        <v>123</v>
      </c>
      <c r="M100" s="72">
        <v>235.11</v>
      </c>
      <c r="N100" s="55" t="s">
        <v>18</v>
      </c>
      <c r="O100" s="68">
        <v>20000</v>
      </c>
      <c r="P100" s="56" t="s">
        <v>133</v>
      </c>
    </row>
    <row r="101" customHeight="1" spans="1:16">
      <c r="A101" s="15">
        <v>98</v>
      </c>
      <c r="B101" s="55" t="s">
        <v>45</v>
      </c>
      <c r="C101" s="55" t="s">
        <v>46</v>
      </c>
      <c r="D101" s="56" t="s">
        <v>326</v>
      </c>
      <c r="E101" s="56" t="s">
        <v>327</v>
      </c>
      <c r="F101" s="55" t="s">
        <v>49</v>
      </c>
      <c r="G101" s="56" t="s">
        <v>321</v>
      </c>
      <c r="H101" s="56" t="s">
        <v>322</v>
      </c>
      <c r="I101" s="68">
        <v>40000</v>
      </c>
      <c r="J101" s="68" t="s">
        <v>316</v>
      </c>
      <c r="K101" s="55" t="s">
        <v>122</v>
      </c>
      <c r="L101" s="55" t="s">
        <v>123</v>
      </c>
      <c r="M101" s="72">
        <v>470.22</v>
      </c>
      <c r="N101" s="55" t="s">
        <v>18</v>
      </c>
      <c r="O101" s="68">
        <v>40000</v>
      </c>
      <c r="P101" s="56" t="s">
        <v>328</v>
      </c>
    </row>
    <row r="102" customHeight="1" spans="1:16">
      <c r="A102" s="15">
        <v>99</v>
      </c>
      <c r="B102" s="55" t="s">
        <v>45</v>
      </c>
      <c r="C102" s="55" t="s">
        <v>46</v>
      </c>
      <c r="D102" s="56" t="s">
        <v>313</v>
      </c>
      <c r="E102" s="56" t="s">
        <v>329</v>
      </c>
      <c r="F102" s="55" t="s">
        <v>49</v>
      </c>
      <c r="G102" s="56" t="s">
        <v>321</v>
      </c>
      <c r="H102" s="56" t="s">
        <v>322</v>
      </c>
      <c r="I102" s="68">
        <v>40000</v>
      </c>
      <c r="J102" s="68" t="s">
        <v>316</v>
      </c>
      <c r="K102" s="55" t="s">
        <v>122</v>
      </c>
      <c r="L102" s="55" t="s">
        <v>123</v>
      </c>
      <c r="M102" s="72">
        <v>470.22</v>
      </c>
      <c r="N102" s="55" t="s">
        <v>18</v>
      </c>
      <c r="O102" s="68">
        <v>40000</v>
      </c>
      <c r="P102" s="56" t="s">
        <v>330</v>
      </c>
    </row>
    <row r="103" customHeight="1" spans="1:16">
      <c r="A103" s="15">
        <v>100</v>
      </c>
      <c r="B103" s="55" t="s">
        <v>45</v>
      </c>
      <c r="C103" s="55" t="s">
        <v>46</v>
      </c>
      <c r="D103" s="56" t="s">
        <v>324</v>
      </c>
      <c r="E103" s="56" t="s">
        <v>331</v>
      </c>
      <c r="F103" s="55" t="s">
        <v>49</v>
      </c>
      <c r="G103" s="56" t="s">
        <v>321</v>
      </c>
      <c r="H103" s="56" t="s">
        <v>322</v>
      </c>
      <c r="I103" s="68">
        <v>10000</v>
      </c>
      <c r="J103" s="68" t="s">
        <v>316</v>
      </c>
      <c r="K103" s="55" t="s">
        <v>122</v>
      </c>
      <c r="L103" s="55" t="s">
        <v>123</v>
      </c>
      <c r="M103" s="72">
        <v>117.56</v>
      </c>
      <c r="N103" s="55" t="s">
        <v>18</v>
      </c>
      <c r="O103" s="68">
        <v>10000</v>
      </c>
      <c r="P103" s="56" t="s">
        <v>133</v>
      </c>
    </row>
    <row r="104" customHeight="1" spans="1:16">
      <c r="A104" s="15">
        <v>101</v>
      </c>
      <c r="B104" s="56" t="s">
        <v>45</v>
      </c>
      <c r="C104" s="56" t="s">
        <v>46</v>
      </c>
      <c r="D104" s="56" t="s">
        <v>324</v>
      </c>
      <c r="E104" s="56" t="s">
        <v>332</v>
      </c>
      <c r="F104" s="56" t="s">
        <v>49</v>
      </c>
      <c r="G104" s="56" t="s">
        <v>298</v>
      </c>
      <c r="H104" s="56" t="s">
        <v>299</v>
      </c>
      <c r="I104" s="68">
        <v>20000</v>
      </c>
      <c r="J104" s="68" t="s">
        <v>316</v>
      </c>
      <c r="K104" s="56" t="s">
        <v>122</v>
      </c>
      <c r="L104" s="56" t="s">
        <v>123</v>
      </c>
      <c r="M104" s="73">
        <v>235.11</v>
      </c>
      <c r="N104" s="56" t="s">
        <v>18</v>
      </c>
      <c r="O104" s="68">
        <v>20000</v>
      </c>
      <c r="P104" s="56" t="s">
        <v>310</v>
      </c>
    </row>
    <row r="105" customHeight="1" spans="1:16">
      <c r="A105" s="15">
        <v>102</v>
      </c>
      <c r="B105" s="56" t="s">
        <v>45</v>
      </c>
      <c r="C105" s="56" t="s">
        <v>46</v>
      </c>
      <c r="D105" s="56" t="s">
        <v>333</v>
      </c>
      <c r="E105" s="56" t="s">
        <v>334</v>
      </c>
      <c r="F105" s="56" t="s">
        <v>49</v>
      </c>
      <c r="G105" s="56" t="s">
        <v>335</v>
      </c>
      <c r="H105" s="56" t="s">
        <v>236</v>
      </c>
      <c r="I105" s="68">
        <v>20000</v>
      </c>
      <c r="J105" s="68" t="s">
        <v>316</v>
      </c>
      <c r="K105" s="56" t="s">
        <v>122</v>
      </c>
      <c r="L105" s="56" t="s">
        <v>123</v>
      </c>
      <c r="M105" s="73">
        <v>235.11</v>
      </c>
      <c r="N105" s="56" t="s">
        <v>18</v>
      </c>
      <c r="O105" s="68">
        <v>20000</v>
      </c>
      <c r="P105" s="56" t="s">
        <v>310</v>
      </c>
    </row>
    <row r="106" customHeight="1" spans="1:16">
      <c r="A106" s="15">
        <v>103</v>
      </c>
      <c r="B106" s="56" t="s">
        <v>45</v>
      </c>
      <c r="C106" s="56" t="s">
        <v>46</v>
      </c>
      <c r="D106" s="56" t="s">
        <v>324</v>
      </c>
      <c r="E106" s="56" t="s">
        <v>336</v>
      </c>
      <c r="F106" s="56" t="s">
        <v>49</v>
      </c>
      <c r="G106" s="56" t="s">
        <v>337</v>
      </c>
      <c r="H106" s="56" t="s">
        <v>338</v>
      </c>
      <c r="I106" s="68">
        <v>18000</v>
      </c>
      <c r="J106" s="68" t="s">
        <v>339</v>
      </c>
      <c r="K106" s="56" t="s">
        <v>122</v>
      </c>
      <c r="L106" s="56" t="s">
        <v>340</v>
      </c>
      <c r="M106" s="73">
        <v>138.7</v>
      </c>
      <c r="N106" s="56" t="s">
        <v>18</v>
      </c>
      <c r="O106" s="68">
        <v>18000</v>
      </c>
      <c r="P106" s="56" t="s">
        <v>341</v>
      </c>
    </row>
    <row r="107" customHeight="1" spans="1:16">
      <c r="A107" s="15">
        <v>104</v>
      </c>
      <c r="B107" s="56" t="s">
        <v>45</v>
      </c>
      <c r="C107" s="56" t="s">
        <v>46</v>
      </c>
      <c r="D107" s="56" t="s">
        <v>319</v>
      </c>
      <c r="E107" s="56" t="s">
        <v>342</v>
      </c>
      <c r="F107" s="56" t="s">
        <v>49</v>
      </c>
      <c r="G107" s="56" t="s">
        <v>343</v>
      </c>
      <c r="H107" s="56" t="s">
        <v>61</v>
      </c>
      <c r="I107" s="68">
        <v>18000</v>
      </c>
      <c r="J107" s="68" t="s">
        <v>339</v>
      </c>
      <c r="K107" s="56" t="s">
        <v>122</v>
      </c>
      <c r="L107" s="56" t="s">
        <v>123</v>
      </c>
      <c r="M107" s="73">
        <v>167.9</v>
      </c>
      <c r="N107" s="56" t="s">
        <v>18</v>
      </c>
      <c r="O107" s="68">
        <v>18000</v>
      </c>
      <c r="P107" s="56" t="s">
        <v>344</v>
      </c>
    </row>
    <row r="108" customHeight="1" spans="1:16">
      <c r="A108" s="15">
        <v>105</v>
      </c>
      <c r="B108" s="56" t="s">
        <v>45</v>
      </c>
      <c r="C108" s="56" t="s">
        <v>46</v>
      </c>
      <c r="D108" s="56" t="s">
        <v>345</v>
      </c>
      <c r="E108" s="56" t="s">
        <v>346</v>
      </c>
      <c r="F108" s="56" t="s">
        <v>49</v>
      </c>
      <c r="G108" s="56" t="s">
        <v>155</v>
      </c>
      <c r="H108" s="56" t="s">
        <v>189</v>
      </c>
      <c r="I108" s="68">
        <v>1000</v>
      </c>
      <c r="J108" s="68" t="s">
        <v>347</v>
      </c>
      <c r="K108" s="56" t="s">
        <v>348</v>
      </c>
      <c r="L108" s="56" t="s">
        <v>349</v>
      </c>
      <c r="M108" s="73">
        <v>9.92</v>
      </c>
      <c r="N108" s="56" t="s">
        <v>18</v>
      </c>
      <c r="O108" s="68">
        <v>1000</v>
      </c>
      <c r="P108" s="56" t="s">
        <v>190</v>
      </c>
    </row>
    <row r="109" customHeight="1" spans="1:16">
      <c r="A109" s="15">
        <v>106</v>
      </c>
      <c r="B109" s="56" t="s">
        <v>45</v>
      </c>
      <c r="C109" s="56" t="s">
        <v>46</v>
      </c>
      <c r="D109" s="56" t="s">
        <v>324</v>
      </c>
      <c r="E109" s="56" t="s">
        <v>336</v>
      </c>
      <c r="F109" s="56" t="s">
        <v>49</v>
      </c>
      <c r="G109" s="56" t="s">
        <v>350</v>
      </c>
      <c r="H109" s="56" t="s">
        <v>351</v>
      </c>
      <c r="I109" s="68">
        <v>18000</v>
      </c>
      <c r="J109" s="68" t="s">
        <v>347</v>
      </c>
      <c r="K109" s="56" t="s">
        <v>350</v>
      </c>
      <c r="L109" s="56" t="s">
        <v>123</v>
      </c>
      <c r="M109" s="73">
        <v>33.6</v>
      </c>
      <c r="N109" s="56" t="s">
        <v>18</v>
      </c>
      <c r="O109" s="68">
        <v>18000</v>
      </c>
      <c r="P109" s="56" t="s">
        <v>352</v>
      </c>
    </row>
    <row r="110" customHeight="1" spans="1:16">
      <c r="A110" s="15">
        <v>107</v>
      </c>
      <c r="B110" s="53" t="s">
        <v>45</v>
      </c>
      <c r="C110" s="53" t="s">
        <v>46</v>
      </c>
      <c r="D110" s="51" t="s">
        <v>353</v>
      </c>
      <c r="E110" s="58" t="s">
        <v>354</v>
      </c>
      <c r="F110" s="53" t="s">
        <v>49</v>
      </c>
      <c r="G110" s="59" t="s">
        <v>64</v>
      </c>
      <c r="H110" s="59">
        <v>45282</v>
      </c>
      <c r="I110" s="74">
        <v>50000</v>
      </c>
      <c r="J110" s="65" t="s">
        <v>309</v>
      </c>
      <c r="K110" s="75" t="s">
        <v>122</v>
      </c>
      <c r="L110" s="56" t="s">
        <v>123</v>
      </c>
      <c r="M110" s="76">
        <v>594.17</v>
      </c>
      <c r="N110" s="53" t="s">
        <v>12</v>
      </c>
      <c r="O110" s="74">
        <v>50000</v>
      </c>
      <c r="P110" s="58" t="s">
        <v>355</v>
      </c>
    </row>
    <row r="111" customHeight="1" spans="1:16">
      <c r="A111" s="15">
        <v>108</v>
      </c>
      <c r="B111" s="53" t="s">
        <v>45</v>
      </c>
      <c r="C111" s="51" t="s">
        <v>46</v>
      </c>
      <c r="D111" s="51" t="s">
        <v>356</v>
      </c>
      <c r="E111" s="51" t="s">
        <v>357</v>
      </c>
      <c r="F111" s="53" t="s">
        <v>49</v>
      </c>
      <c r="G111" s="59" t="s">
        <v>64</v>
      </c>
      <c r="H111" s="52">
        <v>45282</v>
      </c>
      <c r="I111" s="61">
        <v>30000</v>
      </c>
      <c r="J111" s="61" t="s">
        <v>309</v>
      </c>
      <c r="K111" s="75" t="s">
        <v>122</v>
      </c>
      <c r="L111" s="56" t="s">
        <v>123</v>
      </c>
      <c r="M111" s="76">
        <v>356.5</v>
      </c>
      <c r="N111" s="53" t="s">
        <v>12</v>
      </c>
      <c r="O111" s="61">
        <v>30000</v>
      </c>
      <c r="P111" s="51" t="s">
        <v>66</v>
      </c>
    </row>
    <row r="112" customHeight="1" spans="1:16">
      <c r="A112" s="15">
        <v>109</v>
      </c>
      <c r="B112" s="53" t="s">
        <v>45</v>
      </c>
      <c r="C112" s="51" t="s">
        <v>46</v>
      </c>
      <c r="D112" s="51" t="s">
        <v>356</v>
      </c>
      <c r="E112" s="51" t="s">
        <v>357</v>
      </c>
      <c r="F112" s="53" t="s">
        <v>49</v>
      </c>
      <c r="G112" s="59" t="s">
        <v>64</v>
      </c>
      <c r="H112" s="52">
        <v>45282</v>
      </c>
      <c r="I112" s="61">
        <v>30000</v>
      </c>
      <c r="J112" s="61" t="s">
        <v>309</v>
      </c>
      <c r="K112" s="75" t="s">
        <v>122</v>
      </c>
      <c r="L112" s="56" t="s">
        <v>123</v>
      </c>
      <c r="M112" s="76">
        <v>356.5</v>
      </c>
      <c r="N112" s="53" t="s">
        <v>12</v>
      </c>
      <c r="O112" s="61">
        <v>30000</v>
      </c>
      <c r="P112" s="51" t="s">
        <v>66</v>
      </c>
    </row>
    <row r="113" customHeight="1" spans="1:16">
      <c r="A113" s="15">
        <v>110</v>
      </c>
      <c r="B113" s="53" t="s">
        <v>45</v>
      </c>
      <c r="C113" s="51" t="s">
        <v>46</v>
      </c>
      <c r="D113" s="51" t="s">
        <v>358</v>
      </c>
      <c r="E113" s="51" t="s">
        <v>359</v>
      </c>
      <c r="F113" s="51" t="s">
        <v>49</v>
      </c>
      <c r="G113" s="59" t="s">
        <v>360</v>
      </c>
      <c r="H113" s="52">
        <v>45283</v>
      </c>
      <c r="I113" s="61">
        <v>50000</v>
      </c>
      <c r="J113" s="61" t="s">
        <v>309</v>
      </c>
      <c r="K113" s="75" t="s">
        <v>122</v>
      </c>
      <c r="L113" s="56" t="s">
        <v>123</v>
      </c>
      <c r="M113" s="76">
        <v>594.17</v>
      </c>
      <c r="N113" s="53" t="s">
        <v>12</v>
      </c>
      <c r="O113" s="61">
        <v>50000</v>
      </c>
      <c r="P113" s="51" t="s">
        <v>66</v>
      </c>
    </row>
    <row r="114" customHeight="1" spans="1:16">
      <c r="A114" s="15">
        <v>111</v>
      </c>
      <c r="B114" s="53" t="s">
        <v>45</v>
      </c>
      <c r="C114" s="51" t="s">
        <v>46</v>
      </c>
      <c r="D114" s="51" t="s">
        <v>361</v>
      </c>
      <c r="E114" s="51" t="s">
        <v>362</v>
      </c>
      <c r="F114" s="51" t="s">
        <v>49</v>
      </c>
      <c r="G114" s="59" t="s">
        <v>69</v>
      </c>
      <c r="H114" s="52">
        <v>45377</v>
      </c>
      <c r="I114" s="61">
        <v>30000</v>
      </c>
      <c r="J114" s="61" t="s">
        <v>316</v>
      </c>
      <c r="K114" s="75" t="s">
        <v>122</v>
      </c>
      <c r="L114" s="56" t="s">
        <v>123</v>
      </c>
      <c r="M114" s="76">
        <v>352.67</v>
      </c>
      <c r="N114" s="53" t="s">
        <v>12</v>
      </c>
      <c r="O114" s="61">
        <v>30000</v>
      </c>
      <c r="P114" s="51" t="s">
        <v>66</v>
      </c>
    </row>
    <row r="115" customHeight="1" spans="1:16">
      <c r="A115" s="15">
        <v>112</v>
      </c>
      <c r="B115" s="53" t="s">
        <v>45</v>
      </c>
      <c r="C115" s="51" t="s">
        <v>46</v>
      </c>
      <c r="D115" s="51" t="s">
        <v>363</v>
      </c>
      <c r="E115" s="51" t="s">
        <v>364</v>
      </c>
      <c r="F115" s="51" t="s">
        <v>49</v>
      </c>
      <c r="G115" s="59" t="s">
        <v>365</v>
      </c>
      <c r="H115" s="52">
        <v>45377</v>
      </c>
      <c r="I115" s="61">
        <v>50000</v>
      </c>
      <c r="J115" s="61" t="s">
        <v>316</v>
      </c>
      <c r="K115" s="75" t="s">
        <v>122</v>
      </c>
      <c r="L115" s="56" t="s">
        <v>123</v>
      </c>
      <c r="M115" s="76">
        <v>587.78</v>
      </c>
      <c r="N115" s="53" t="s">
        <v>12</v>
      </c>
      <c r="O115" s="61">
        <v>50000</v>
      </c>
      <c r="P115" s="51" t="s">
        <v>66</v>
      </c>
    </row>
    <row r="116" customHeight="1" spans="1:16">
      <c r="A116" s="15">
        <v>113</v>
      </c>
      <c r="B116" s="53" t="s">
        <v>45</v>
      </c>
      <c r="C116" s="51" t="s">
        <v>46</v>
      </c>
      <c r="D116" s="51" t="s">
        <v>366</v>
      </c>
      <c r="E116" s="51" t="s">
        <v>367</v>
      </c>
      <c r="F116" s="51" t="s">
        <v>49</v>
      </c>
      <c r="G116" s="59" t="s">
        <v>69</v>
      </c>
      <c r="H116" s="52">
        <v>45377</v>
      </c>
      <c r="I116" s="61">
        <v>30000</v>
      </c>
      <c r="J116" s="61" t="s">
        <v>316</v>
      </c>
      <c r="K116" s="75" t="s">
        <v>122</v>
      </c>
      <c r="L116" s="56" t="s">
        <v>123</v>
      </c>
      <c r="M116" s="76">
        <v>352.67</v>
      </c>
      <c r="N116" s="53" t="s">
        <v>12</v>
      </c>
      <c r="O116" s="61">
        <v>30000</v>
      </c>
      <c r="P116" s="51" t="s">
        <v>368</v>
      </c>
    </row>
    <row r="117" customHeight="1" spans="1:16">
      <c r="A117" s="15">
        <v>114</v>
      </c>
      <c r="B117" s="53" t="s">
        <v>45</v>
      </c>
      <c r="C117" s="51" t="s">
        <v>46</v>
      </c>
      <c r="D117" s="51" t="s">
        <v>369</v>
      </c>
      <c r="E117" s="51" t="s">
        <v>370</v>
      </c>
      <c r="F117" s="51" t="s">
        <v>49</v>
      </c>
      <c r="G117" s="52">
        <v>44649</v>
      </c>
      <c r="H117" s="52">
        <v>45377</v>
      </c>
      <c r="I117" s="61">
        <v>10000</v>
      </c>
      <c r="J117" s="61" t="s">
        <v>316</v>
      </c>
      <c r="K117" s="75" t="s">
        <v>122</v>
      </c>
      <c r="L117" s="56" t="s">
        <v>123</v>
      </c>
      <c r="M117" s="76">
        <v>117.56</v>
      </c>
      <c r="N117" s="53" t="s">
        <v>12</v>
      </c>
      <c r="O117" s="61">
        <v>10000</v>
      </c>
      <c r="P117" s="51" t="s">
        <v>133</v>
      </c>
    </row>
    <row r="118" customHeight="1" spans="1:16">
      <c r="A118" s="15">
        <v>115</v>
      </c>
      <c r="B118" s="53" t="s">
        <v>45</v>
      </c>
      <c r="C118" s="51" t="s">
        <v>46</v>
      </c>
      <c r="D118" s="51" t="s">
        <v>371</v>
      </c>
      <c r="E118" s="51" t="s">
        <v>372</v>
      </c>
      <c r="F118" s="51" t="s">
        <v>49</v>
      </c>
      <c r="G118" s="52">
        <v>44649</v>
      </c>
      <c r="H118" s="52">
        <v>45377</v>
      </c>
      <c r="I118" s="61">
        <v>30000</v>
      </c>
      <c r="J118" s="61" t="s">
        <v>316</v>
      </c>
      <c r="K118" s="75" t="s">
        <v>122</v>
      </c>
      <c r="L118" s="56" t="s">
        <v>123</v>
      </c>
      <c r="M118" s="76">
        <v>352.67</v>
      </c>
      <c r="N118" s="53" t="s">
        <v>12</v>
      </c>
      <c r="O118" s="61">
        <v>30000</v>
      </c>
      <c r="P118" s="51" t="s">
        <v>66</v>
      </c>
    </row>
    <row r="119" customHeight="1" spans="1:16">
      <c r="A119" s="15">
        <v>116</v>
      </c>
      <c r="B119" s="53" t="s">
        <v>45</v>
      </c>
      <c r="C119" s="51" t="s">
        <v>46</v>
      </c>
      <c r="D119" s="51" t="s">
        <v>371</v>
      </c>
      <c r="E119" s="51" t="s">
        <v>373</v>
      </c>
      <c r="F119" s="51" t="s">
        <v>49</v>
      </c>
      <c r="G119" s="52">
        <v>44649</v>
      </c>
      <c r="H119" s="52">
        <v>45377</v>
      </c>
      <c r="I119" s="61">
        <v>30000</v>
      </c>
      <c r="J119" s="61" t="s">
        <v>316</v>
      </c>
      <c r="K119" s="75" t="s">
        <v>122</v>
      </c>
      <c r="L119" s="56" t="s">
        <v>123</v>
      </c>
      <c r="M119" s="76">
        <v>352.67</v>
      </c>
      <c r="N119" s="53" t="s">
        <v>12</v>
      </c>
      <c r="O119" s="61">
        <v>30000</v>
      </c>
      <c r="P119" s="51" t="s">
        <v>66</v>
      </c>
    </row>
    <row r="120" customHeight="1" spans="1:16">
      <c r="A120" s="15">
        <v>117</v>
      </c>
      <c r="B120" s="53" t="s">
        <v>45</v>
      </c>
      <c r="C120" s="51" t="s">
        <v>46</v>
      </c>
      <c r="D120" s="51" t="s">
        <v>371</v>
      </c>
      <c r="E120" s="51" t="s">
        <v>374</v>
      </c>
      <c r="F120" s="51" t="s">
        <v>49</v>
      </c>
      <c r="G120" s="52">
        <v>44650</v>
      </c>
      <c r="H120" s="52">
        <v>45377</v>
      </c>
      <c r="I120" s="61">
        <v>30000</v>
      </c>
      <c r="J120" s="61" t="s">
        <v>316</v>
      </c>
      <c r="K120" s="75" t="s">
        <v>122</v>
      </c>
      <c r="L120" s="56" t="s">
        <v>123</v>
      </c>
      <c r="M120" s="76">
        <v>352.67</v>
      </c>
      <c r="N120" s="53" t="s">
        <v>12</v>
      </c>
      <c r="O120" s="61">
        <v>30000</v>
      </c>
      <c r="P120" s="51" t="s">
        <v>66</v>
      </c>
    </row>
    <row r="121" customHeight="1" spans="1:16">
      <c r="A121" s="15">
        <v>118</v>
      </c>
      <c r="B121" s="53" t="s">
        <v>45</v>
      </c>
      <c r="C121" s="51" t="s">
        <v>46</v>
      </c>
      <c r="D121" s="51" t="s">
        <v>366</v>
      </c>
      <c r="E121" s="51" t="s">
        <v>375</v>
      </c>
      <c r="F121" s="51" t="s">
        <v>49</v>
      </c>
      <c r="G121" s="52">
        <v>44649</v>
      </c>
      <c r="H121" s="52">
        <v>45377</v>
      </c>
      <c r="I121" s="61">
        <v>30000</v>
      </c>
      <c r="J121" s="61" t="s">
        <v>316</v>
      </c>
      <c r="K121" s="75" t="s">
        <v>122</v>
      </c>
      <c r="L121" s="56" t="s">
        <v>123</v>
      </c>
      <c r="M121" s="76">
        <v>352.67</v>
      </c>
      <c r="N121" s="53" t="s">
        <v>12</v>
      </c>
      <c r="O121" s="61">
        <v>30000</v>
      </c>
      <c r="P121" s="51" t="s">
        <v>66</v>
      </c>
    </row>
    <row r="122" customHeight="1" spans="1:16">
      <c r="A122" s="15">
        <v>119</v>
      </c>
      <c r="B122" s="53" t="s">
        <v>45</v>
      </c>
      <c r="C122" s="51" t="s">
        <v>46</v>
      </c>
      <c r="D122" s="51" t="s">
        <v>358</v>
      </c>
      <c r="E122" s="51" t="s">
        <v>376</v>
      </c>
      <c r="F122" s="51" t="s">
        <v>49</v>
      </c>
      <c r="G122" s="52">
        <v>44649</v>
      </c>
      <c r="H122" s="52">
        <v>45377</v>
      </c>
      <c r="I122" s="61">
        <v>30000</v>
      </c>
      <c r="J122" s="61" t="s">
        <v>316</v>
      </c>
      <c r="K122" s="75" t="s">
        <v>122</v>
      </c>
      <c r="L122" s="56" t="s">
        <v>123</v>
      </c>
      <c r="M122" s="76">
        <v>352.67</v>
      </c>
      <c r="N122" s="53" t="s">
        <v>12</v>
      </c>
      <c r="O122" s="61">
        <v>30000</v>
      </c>
      <c r="P122" s="51" t="s">
        <v>66</v>
      </c>
    </row>
    <row r="123" customHeight="1" spans="1:16">
      <c r="A123" s="15">
        <v>120</v>
      </c>
      <c r="B123" s="53" t="s">
        <v>45</v>
      </c>
      <c r="C123" s="51" t="s">
        <v>46</v>
      </c>
      <c r="D123" s="51" t="s">
        <v>363</v>
      </c>
      <c r="E123" s="51" t="s">
        <v>377</v>
      </c>
      <c r="F123" s="51" t="s">
        <v>49</v>
      </c>
      <c r="G123" s="52">
        <v>44651</v>
      </c>
      <c r="H123" s="52">
        <v>45377</v>
      </c>
      <c r="I123" s="61">
        <v>10000</v>
      </c>
      <c r="J123" s="61">
        <v>4.6</v>
      </c>
      <c r="K123" s="75" t="s">
        <v>122</v>
      </c>
      <c r="L123" s="56" t="s">
        <v>123</v>
      </c>
      <c r="M123" s="76">
        <v>117.56</v>
      </c>
      <c r="N123" s="53" t="s">
        <v>12</v>
      </c>
      <c r="O123" s="61">
        <v>10000</v>
      </c>
      <c r="P123" s="51" t="s">
        <v>378</v>
      </c>
    </row>
    <row r="124" customHeight="1" spans="1:16">
      <c r="A124" s="15">
        <v>121</v>
      </c>
      <c r="B124" s="53" t="s">
        <v>45</v>
      </c>
      <c r="C124" s="51" t="s">
        <v>46</v>
      </c>
      <c r="D124" s="51" t="s">
        <v>358</v>
      </c>
      <c r="E124" s="51" t="s">
        <v>379</v>
      </c>
      <c r="F124" s="51" t="s">
        <v>49</v>
      </c>
      <c r="G124" s="52">
        <v>44649</v>
      </c>
      <c r="H124" s="52">
        <v>45377</v>
      </c>
      <c r="I124" s="61">
        <v>30000</v>
      </c>
      <c r="J124" s="61" t="s">
        <v>316</v>
      </c>
      <c r="K124" s="75" t="s">
        <v>122</v>
      </c>
      <c r="L124" s="56" t="s">
        <v>123</v>
      </c>
      <c r="M124" s="76">
        <v>352.67</v>
      </c>
      <c r="N124" s="53" t="s">
        <v>12</v>
      </c>
      <c r="O124" s="61">
        <v>30000</v>
      </c>
      <c r="P124" s="51" t="s">
        <v>66</v>
      </c>
    </row>
    <row r="125" customHeight="1" spans="1:16">
      <c r="A125" s="15">
        <v>122</v>
      </c>
      <c r="B125" s="53" t="s">
        <v>45</v>
      </c>
      <c r="C125" s="51" t="s">
        <v>46</v>
      </c>
      <c r="D125" s="51" t="s">
        <v>353</v>
      </c>
      <c r="E125" s="51" t="s">
        <v>380</v>
      </c>
      <c r="F125" s="51" t="s">
        <v>49</v>
      </c>
      <c r="G125" s="52">
        <v>44742</v>
      </c>
      <c r="H125" s="52">
        <v>45471</v>
      </c>
      <c r="I125" s="61">
        <v>1000</v>
      </c>
      <c r="J125" s="61" t="s">
        <v>381</v>
      </c>
      <c r="K125" s="75" t="s">
        <v>122</v>
      </c>
      <c r="L125" s="56" t="s">
        <v>123</v>
      </c>
      <c r="M125" s="76">
        <v>11.37</v>
      </c>
      <c r="N125" s="53" t="s">
        <v>12</v>
      </c>
      <c r="O125" s="61">
        <v>1000</v>
      </c>
      <c r="P125" s="51" t="s">
        <v>66</v>
      </c>
    </row>
    <row r="126" customHeight="1" spans="1:16">
      <c r="A126" s="15">
        <v>123</v>
      </c>
      <c r="B126" s="53" t="s">
        <v>45</v>
      </c>
      <c r="C126" s="51" t="s">
        <v>46</v>
      </c>
      <c r="D126" s="51" t="s">
        <v>371</v>
      </c>
      <c r="E126" s="51" t="s">
        <v>382</v>
      </c>
      <c r="F126" s="51" t="s">
        <v>49</v>
      </c>
      <c r="G126" s="52">
        <v>44742</v>
      </c>
      <c r="H126" s="52">
        <v>45471</v>
      </c>
      <c r="I126" s="61">
        <v>5000</v>
      </c>
      <c r="J126" s="61" t="s">
        <v>381</v>
      </c>
      <c r="K126" s="75" t="s">
        <v>122</v>
      </c>
      <c r="L126" s="56" t="s">
        <v>123</v>
      </c>
      <c r="M126" s="76">
        <v>56.86</v>
      </c>
      <c r="N126" s="53" t="s">
        <v>12</v>
      </c>
      <c r="O126" s="61">
        <v>5000</v>
      </c>
      <c r="P126" s="51" t="s">
        <v>66</v>
      </c>
    </row>
    <row r="127" customHeight="1" spans="1:16">
      <c r="A127" s="15">
        <v>124</v>
      </c>
      <c r="B127" s="53" t="s">
        <v>45</v>
      </c>
      <c r="C127" s="51" t="s">
        <v>46</v>
      </c>
      <c r="D127" s="51" t="s">
        <v>371</v>
      </c>
      <c r="E127" s="51" t="s">
        <v>383</v>
      </c>
      <c r="F127" s="51" t="s">
        <v>49</v>
      </c>
      <c r="G127" s="52">
        <v>44742</v>
      </c>
      <c r="H127" s="52">
        <v>45471</v>
      </c>
      <c r="I127" s="61">
        <v>2000</v>
      </c>
      <c r="J127" s="61" t="s">
        <v>381</v>
      </c>
      <c r="K127" s="75" t="s">
        <v>122</v>
      </c>
      <c r="L127" s="56" t="s">
        <v>123</v>
      </c>
      <c r="M127" s="76">
        <v>22.74</v>
      </c>
      <c r="N127" s="53" t="s">
        <v>12</v>
      </c>
      <c r="O127" s="61">
        <v>2000</v>
      </c>
      <c r="P127" s="51" t="s">
        <v>66</v>
      </c>
    </row>
    <row r="128" customHeight="1" spans="1:16">
      <c r="A128" s="15">
        <v>125</v>
      </c>
      <c r="B128" s="53" t="s">
        <v>45</v>
      </c>
      <c r="C128" s="51" t="s">
        <v>46</v>
      </c>
      <c r="D128" s="51" t="s">
        <v>366</v>
      </c>
      <c r="E128" s="51" t="s">
        <v>384</v>
      </c>
      <c r="F128" s="51" t="s">
        <v>49</v>
      </c>
      <c r="G128" s="52">
        <v>44742</v>
      </c>
      <c r="H128" s="52">
        <v>45471</v>
      </c>
      <c r="I128" s="61">
        <v>2000</v>
      </c>
      <c r="J128" s="61" t="s">
        <v>381</v>
      </c>
      <c r="K128" s="75" t="s">
        <v>122</v>
      </c>
      <c r="L128" s="56" t="s">
        <v>123</v>
      </c>
      <c r="M128" s="76">
        <v>22.74</v>
      </c>
      <c r="N128" s="53" t="s">
        <v>12</v>
      </c>
      <c r="O128" s="61">
        <v>2000</v>
      </c>
      <c r="P128" s="51" t="s">
        <v>66</v>
      </c>
    </row>
    <row r="129" customHeight="1" spans="1:16">
      <c r="A129" s="15">
        <v>126</v>
      </c>
      <c r="B129" s="53" t="s">
        <v>45</v>
      </c>
      <c r="C129" s="51" t="s">
        <v>46</v>
      </c>
      <c r="D129" s="51" t="s">
        <v>353</v>
      </c>
      <c r="E129" s="51" t="s">
        <v>385</v>
      </c>
      <c r="F129" s="51" t="s">
        <v>49</v>
      </c>
      <c r="G129" s="52">
        <v>44742</v>
      </c>
      <c r="H129" s="52">
        <v>45471</v>
      </c>
      <c r="I129" s="61">
        <v>1000</v>
      </c>
      <c r="J129" s="61" t="s">
        <v>381</v>
      </c>
      <c r="K129" s="75" t="s">
        <v>122</v>
      </c>
      <c r="L129" s="56" t="s">
        <v>123</v>
      </c>
      <c r="M129" s="76">
        <v>11.37</v>
      </c>
      <c r="N129" s="53" t="s">
        <v>12</v>
      </c>
      <c r="O129" s="61">
        <v>1000</v>
      </c>
      <c r="P129" s="51" t="s">
        <v>66</v>
      </c>
    </row>
    <row r="130" customHeight="1" spans="1:16">
      <c r="A130" s="15">
        <v>127</v>
      </c>
      <c r="B130" s="53" t="s">
        <v>45</v>
      </c>
      <c r="C130" s="51" t="s">
        <v>46</v>
      </c>
      <c r="D130" s="51" t="s">
        <v>358</v>
      </c>
      <c r="E130" s="51" t="s">
        <v>386</v>
      </c>
      <c r="F130" s="51" t="s">
        <v>49</v>
      </c>
      <c r="G130" s="52">
        <v>44742</v>
      </c>
      <c r="H130" s="52">
        <v>45471</v>
      </c>
      <c r="I130" s="61">
        <v>2000</v>
      </c>
      <c r="J130" s="61" t="s">
        <v>381</v>
      </c>
      <c r="K130" s="75" t="s">
        <v>122</v>
      </c>
      <c r="L130" s="56" t="s">
        <v>123</v>
      </c>
      <c r="M130" s="76">
        <v>22.74</v>
      </c>
      <c r="N130" s="53" t="s">
        <v>12</v>
      </c>
      <c r="O130" s="61">
        <v>2000</v>
      </c>
      <c r="P130" s="51" t="s">
        <v>66</v>
      </c>
    </row>
    <row r="131" customHeight="1" spans="1:16">
      <c r="A131" s="15">
        <v>128</v>
      </c>
      <c r="B131" s="53" t="s">
        <v>45</v>
      </c>
      <c r="C131" s="51" t="s">
        <v>46</v>
      </c>
      <c r="D131" s="51" t="s">
        <v>358</v>
      </c>
      <c r="E131" s="51" t="s">
        <v>387</v>
      </c>
      <c r="F131" s="51" t="s">
        <v>49</v>
      </c>
      <c r="G131" s="52">
        <v>45105</v>
      </c>
      <c r="H131" s="52">
        <v>45835</v>
      </c>
      <c r="I131" s="61">
        <v>1000</v>
      </c>
      <c r="J131" s="61" t="s">
        <v>347</v>
      </c>
      <c r="K131" s="75" t="s">
        <v>122</v>
      </c>
      <c r="L131" s="75" t="s">
        <v>123</v>
      </c>
      <c r="M131" s="76">
        <v>10.73</v>
      </c>
      <c r="N131" s="53" t="s">
        <v>12</v>
      </c>
      <c r="O131" s="61">
        <v>1000</v>
      </c>
      <c r="P131" s="23" t="s">
        <v>388</v>
      </c>
    </row>
    <row r="132" customHeight="1" spans="1:16">
      <c r="A132" s="15">
        <v>129</v>
      </c>
      <c r="B132" s="53" t="s">
        <v>45</v>
      </c>
      <c r="C132" s="51" t="s">
        <v>46</v>
      </c>
      <c r="D132" s="51" t="s">
        <v>361</v>
      </c>
      <c r="E132" s="51" t="s">
        <v>389</v>
      </c>
      <c r="F132" s="51" t="s">
        <v>49</v>
      </c>
      <c r="G132" s="52">
        <v>45105</v>
      </c>
      <c r="H132" s="52">
        <v>45835</v>
      </c>
      <c r="I132" s="61">
        <v>1000</v>
      </c>
      <c r="J132" s="61" t="s">
        <v>347</v>
      </c>
      <c r="K132" s="75" t="s">
        <v>122</v>
      </c>
      <c r="L132" s="75" t="s">
        <v>123</v>
      </c>
      <c r="M132" s="76">
        <v>10.73</v>
      </c>
      <c r="N132" s="53" t="s">
        <v>12</v>
      </c>
      <c r="O132" s="61">
        <v>1000</v>
      </c>
      <c r="P132" s="23" t="s">
        <v>390</v>
      </c>
    </row>
    <row r="133" customHeight="1" spans="1:16">
      <c r="A133" s="15">
        <v>130</v>
      </c>
      <c r="B133" s="51" t="s">
        <v>45</v>
      </c>
      <c r="C133" s="75" t="s">
        <v>46</v>
      </c>
      <c r="D133" s="48" t="s">
        <v>391</v>
      </c>
      <c r="E133" s="77" t="s">
        <v>392</v>
      </c>
      <c r="F133" s="48" t="s">
        <v>49</v>
      </c>
      <c r="G133" s="75" t="s">
        <v>50</v>
      </c>
      <c r="H133" s="75" t="s">
        <v>51</v>
      </c>
      <c r="I133" s="92">
        <v>20000</v>
      </c>
      <c r="J133" s="93">
        <v>4.65</v>
      </c>
      <c r="K133" s="75" t="s">
        <v>122</v>
      </c>
      <c r="L133" s="75" t="s">
        <v>123</v>
      </c>
      <c r="M133" s="94">
        <v>237.666666666667</v>
      </c>
      <c r="N133" s="48" t="s">
        <v>19</v>
      </c>
      <c r="O133" s="95">
        <v>20000</v>
      </c>
      <c r="P133" s="48" t="s">
        <v>393</v>
      </c>
    </row>
    <row r="134" customHeight="1" spans="1:16">
      <c r="A134" s="15">
        <v>131</v>
      </c>
      <c r="B134" s="51" t="s">
        <v>45</v>
      </c>
      <c r="C134" s="75" t="s">
        <v>46</v>
      </c>
      <c r="D134" s="16" t="s">
        <v>394</v>
      </c>
      <c r="E134" s="77" t="s">
        <v>395</v>
      </c>
      <c r="F134" s="48" t="s">
        <v>49</v>
      </c>
      <c r="G134" s="75" t="s">
        <v>202</v>
      </c>
      <c r="H134" s="75" t="s">
        <v>203</v>
      </c>
      <c r="I134" s="92">
        <v>20000</v>
      </c>
      <c r="J134" s="93">
        <v>4.6</v>
      </c>
      <c r="K134" s="75" t="s">
        <v>122</v>
      </c>
      <c r="L134" s="75" t="s">
        <v>123</v>
      </c>
      <c r="M134" s="94">
        <v>235.111111111111</v>
      </c>
      <c r="N134" s="48" t="s">
        <v>19</v>
      </c>
      <c r="O134" s="92">
        <v>20000</v>
      </c>
      <c r="P134" s="48" t="s">
        <v>396</v>
      </c>
    </row>
    <row r="135" customHeight="1" spans="1:16">
      <c r="A135" s="15">
        <v>132</v>
      </c>
      <c r="B135" s="51" t="s">
        <v>45</v>
      </c>
      <c r="C135" s="75" t="s">
        <v>46</v>
      </c>
      <c r="D135" s="16" t="s">
        <v>397</v>
      </c>
      <c r="E135" s="77" t="s">
        <v>398</v>
      </c>
      <c r="F135" s="48" t="s">
        <v>49</v>
      </c>
      <c r="G135" s="75" t="s">
        <v>202</v>
      </c>
      <c r="H135" s="75" t="s">
        <v>203</v>
      </c>
      <c r="I135" s="92">
        <v>30000</v>
      </c>
      <c r="J135" s="93">
        <v>4.6</v>
      </c>
      <c r="K135" s="75" t="s">
        <v>122</v>
      </c>
      <c r="L135" s="75" t="s">
        <v>123</v>
      </c>
      <c r="M135" s="94">
        <v>352.666666666667</v>
      </c>
      <c r="N135" s="48" t="s">
        <v>19</v>
      </c>
      <c r="O135" s="92">
        <v>30000</v>
      </c>
      <c r="P135" s="48" t="s">
        <v>399</v>
      </c>
    </row>
    <row r="136" customHeight="1" spans="1:16">
      <c r="A136" s="15">
        <v>133</v>
      </c>
      <c r="B136" s="51" t="s">
        <v>45</v>
      </c>
      <c r="C136" s="75" t="s">
        <v>46</v>
      </c>
      <c r="D136" s="16" t="s">
        <v>397</v>
      </c>
      <c r="E136" s="77" t="s">
        <v>400</v>
      </c>
      <c r="F136" s="48" t="s">
        <v>49</v>
      </c>
      <c r="G136" s="75" t="s">
        <v>202</v>
      </c>
      <c r="H136" s="75" t="s">
        <v>203</v>
      </c>
      <c r="I136" s="92">
        <v>30000</v>
      </c>
      <c r="J136" s="93">
        <v>4.6</v>
      </c>
      <c r="K136" s="75" t="s">
        <v>122</v>
      </c>
      <c r="L136" s="75" t="s">
        <v>123</v>
      </c>
      <c r="M136" s="94">
        <v>352.666666666667</v>
      </c>
      <c r="N136" s="48" t="s">
        <v>19</v>
      </c>
      <c r="O136" s="92">
        <v>30000</v>
      </c>
      <c r="P136" s="48" t="s">
        <v>401</v>
      </c>
    </row>
    <row r="137" customHeight="1" spans="1:16">
      <c r="A137" s="15">
        <v>134</v>
      </c>
      <c r="B137" s="51" t="s">
        <v>45</v>
      </c>
      <c r="C137" s="75" t="s">
        <v>46</v>
      </c>
      <c r="D137" s="75" t="s">
        <v>402</v>
      </c>
      <c r="E137" s="78" t="s">
        <v>403</v>
      </c>
      <c r="F137" s="48" t="s">
        <v>49</v>
      </c>
      <c r="G137" s="75" t="s">
        <v>404</v>
      </c>
      <c r="H137" s="75" t="s">
        <v>405</v>
      </c>
      <c r="I137" s="92">
        <v>40000</v>
      </c>
      <c r="J137" s="93">
        <v>4.2</v>
      </c>
      <c r="K137" s="75" t="s">
        <v>404</v>
      </c>
      <c r="L137" s="75" t="s">
        <v>123</v>
      </c>
      <c r="M137" s="94">
        <v>410.666666666667</v>
      </c>
      <c r="N137" s="48" t="s">
        <v>19</v>
      </c>
      <c r="O137" s="92">
        <v>40000</v>
      </c>
      <c r="P137" s="48" t="s">
        <v>406</v>
      </c>
    </row>
    <row r="138" customHeight="1" spans="1:16">
      <c r="A138" s="15">
        <v>135</v>
      </c>
      <c r="B138" s="51" t="s">
        <v>45</v>
      </c>
      <c r="C138" s="75" t="s">
        <v>46</v>
      </c>
      <c r="D138" s="75" t="s">
        <v>407</v>
      </c>
      <c r="E138" s="79" t="s">
        <v>408</v>
      </c>
      <c r="F138" s="75" t="s">
        <v>49</v>
      </c>
      <c r="G138" s="80" t="s">
        <v>50</v>
      </c>
      <c r="H138" s="75" t="s">
        <v>409</v>
      </c>
      <c r="I138" s="92">
        <v>20000</v>
      </c>
      <c r="J138" s="93">
        <v>4.65</v>
      </c>
      <c r="K138" s="75" t="s">
        <v>122</v>
      </c>
      <c r="L138" s="75" t="s">
        <v>409</v>
      </c>
      <c r="M138" s="92">
        <v>23.25</v>
      </c>
      <c r="N138" s="75" t="s">
        <v>19</v>
      </c>
      <c r="O138" s="92">
        <v>10000</v>
      </c>
      <c r="P138" s="75" t="s">
        <v>410</v>
      </c>
    </row>
    <row r="139" customHeight="1" spans="1:16">
      <c r="A139" s="15">
        <v>136</v>
      </c>
      <c r="B139" s="51" t="s">
        <v>45</v>
      </c>
      <c r="C139" s="75" t="s">
        <v>46</v>
      </c>
      <c r="D139" s="75" t="s">
        <v>407</v>
      </c>
      <c r="E139" s="79" t="s">
        <v>408</v>
      </c>
      <c r="F139" s="75" t="s">
        <v>49</v>
      </c>
      <c r="G139" s="80" t="s">
        <v>50</v>
      </c>
      <c r="H139" s="75" t="s">
        <v>411</v>
      </c>
      <c r="I139" s="92">
        <v>10000</v>
      </c>
      <c r="J139" s="93">
        <v>4.65</v>
      </c>
      <c r="K139" s="75" t="s">
        <v>122</v>
      </c>
      <c r="L139" s="75" t="s">
        <v>411</v>
      </c>
      <c r="M139" s="92">
        <v>40.04</v>
      </c>
      <c r="N139" s="75" t="s">
        <v>19</v>
      </c>
      <c r="O139" s="92">
        <v>5000</v>
      </c>
      <c r="P139" s="75" t="s">
        <v>410</v>
      </c>
    </row>
    <row r="140" customHeight="1" spans="1:16">
      <c r="A140" s="15">
        <v>137</v>
      </c>
      <c r="B140" s="18" t="s">
        <v>45</v>
      </c>
      <c r="C140" s="18" t="s">
        <v>46</v>
      </c>
      <c r="D140" s="16" t="s">
        <v>412</v>
      </c>
      <c r="E140" s="81" t="s">
        <v>413</v>
      </c>
      <c r="F140" s="18" t="s">
        <v>49</v>
      </c>
      <c r="G140" s="82">
        <v>44550</v>
      </c>
      <c r="H140" s="82">
        <v>45279</v>
      </c>
      <c r="I140" s="96">
        <v>50000</v>
      </c>
      <c r="J140" s="69">
        <v>4.65</v>
      </c>
      <c r="K140" s="97">
        <v>45098</v>
      </c>
      <c r="L140" s="97">
        <v>45189</v>
      </c>
      <c r="M140" s="64">
        <f t="shared" ref="M140:M156" si="0">(L140-K140+1)/360*J140/100*I140</f>
        <v>594.166666666667</v>
      </c>
      <c r="N140" s="18" t="s">
        <v>8</v>
      </c>
      <c r="O140" s="98">
        <v>50000</v>
      </c>
      <c r="P140" s="16" t="s">
        <v>54</v>
      </c>
    </row>
    <row r="141" customHeight="1" spans="1:16">
      <c r="A141" s="15">
        <v>138</v>
      </c>
      <c r="B141" s="18" t="s">
        <v>45</v>
      </c>
      <c r="C141" s="18" t="s">
        <v>46</v>
      </c>
      <c r="D141" s="16" t="s">
        <v>414</v>
      </c>
      <c r="E141" s="81" t="s">
        <v>415</v>
      </c>
      <c r="F141" s="18" t="s">
        <v>49</v>
      </c>
      <c r="G141" s="82">
        <v>44554</v>
      </c>
      <c r="H141" s="82">
        <v>45280</v>
      </c>
      <c r="I141" s="96">
        <v>20000</v>
      </c>
      <c r="J141" s="69">
        <v>4.65</v>
      </c>
      <c r="K141" s="97">
        <v>45098</v>
      </c>
      <c r="L141" s="97">
        <v>45189</v>
      </c>
      <c r="M141" s="64">
        <f t="shared" si="0"/>
        <v>237.666666666667</v>
      </c>
      <c r="N141" s="18" t="s">
        <v>8</v>
      </c>
      <c r="O141" s="98">
        <v>20000</v>
      </c>
      <c r="P141" s="84" t="s">
        <v>416</v>
      </c>
    </row>
    <row r="142" customHeight="1" spans="1:16">
      <c r="A142" s="15">
        <v>139</v>
      </c>
      <c r="B142" s="18" t="s">
        <v>45</v>
      </c>
      <c r="C142" s="18" t="s">
        <v>46</v>
      </c>
      <c r="D142" s="16" t="s">
        <v>417</v>
      </c>
      <c r="E142" s="81" t="s">
        <v>418</v>
      </c>
      <c r="F142" s="18" t="s">
        <v>49</v>
      </c>
      <c r="G142" s="82">
        <v>44550</v>
      </c>
      <c r="H142" s="82">
        <v>45279</v>
      </c>
      <c r="I142" s="96">
        <v>50000</v>
      </c>
      <c r="J142" s="69">
        <v>4.65</v>
      </c>
      <c r="K142" s="97">
        <v>45098</v>
      </c>
      <c r="L142" s="97">
        <v>45189</v>
      </c>
      <c r="M142" s="64">
        <f t="shared" si="0"/>
        <v>594.166666666667</v>
      </c>
      <c r="N142" s="18" t="s">
        <v>8</v>
      </c>
      <c r="O142" s="98">
        <v>50000</v>
      </c>
      <c r="P142" s="84" t="s">
        <v>416</v>
      </c>
    </row>
    <row r="143" customHeight="1" spans="1:16">
      <c r="A143" s="15">
        <v>140</v>
      </c>
      <c r="B143" s="18" t="s">
        <v>45</v>
      </c>
      <c r="C143" s="18" t="s">
        <v>46</v>
      </c>
      <c r="D143" s="16" t="s">
        <v>419</v>
      </c>
      <c r="E143" s="81" t="s">
        <v>420</v>
      </c>
      <c r="F143" s="18" t="s">
        <v>49</v>
      </c>
      <c r="G143" s="82">
        <v>44554</v>
      </c>
      <c r="H143" s="82">
        <v>45280</v>
      </c>
      <c r="I143" s="96">
        <v>20000</v>
      </c>
      <c r="J143" s="69">
        <v>4.65</v>
      </c>
      <c r="K143" s="97">
        <v>45098</v>
      </c>
      <c r="L143" s="97">
        <v>45189</v>
      </c>
      <c r="M143" s="64">
        <f t="shared" si="0"/>
        <v>237.666666666667</v>
      </c>
      <c r="N143" s="18" t="s">
        <v>8</v>
      </c>
      <c r="O143" s="98">
        <v>20000</v>
      </c>
      <c r="P143" s="84" t="s">
        <v>421</v>
      </c>
    </row>
    <row r="144" customHeight="1" spans="1:16">
      <c r="A144" s="15">
        <v>141</v>
      </c>
      <c r="B144" s="18" t="s">
        <v>45</v>
      </c>
      <c r="C144" s="18" t="s">
        <v>46</v>
      </c>
      <c r="D144" s="16" t="s">
        <v>422</v>
      </c>
      <c r="E144" s="83" t="s">
        <v>423</v>
      </c>
      <c r="F144" s="18" t="s">
        <v>49</v>
      </c>
      <c r="G144" s="82">
        <v>44550</v>
      </c>
      <c r="H144" s="82">
        <v>45279</v>
      </c>
      <c r="I144" s="96">
        <v>40000</v>
      </c>
      <c r="J144" s="69">
        <v>4.65</v>
      </c>
      <c r="K144" s="97">
        <v>45098</v>
      </c>
      <c r="L144" s="97">
        <v>45189</v>
      </c>
      <c r="M144" s="64">
        <f t="shared" si="0"/>
        <v>475.333333333333</v>
      </c>
      <c r="N144" s="18" t="s">
        <v>8</v>
      </c>
      <c r="O144" s="98">
        <v>40000</v>
      </c>
      <c r="P144" s="16" t="s">
        <v>270</v>
      </c>
    </row>
    <row r="145" customHeight="1" spans="1:16">
      <c r="A145" s="15">
        <v>142</v>
      </c>
      <c r="B145" s="18" t="s">
        <v>45</v>
      </c>
      <c r="C145" s="18" t="s">
        <v>46</v>
      </c>
      <c r="D145" s="16" t="s">
        <v>424</v>
      </c>
      <c r="E145" s="84" t="s">
        <v>425</v>
      </c>
      <c r="F145" s="18" t="s">
        <v>49</v>
      </c>
      <c r="G145" s="84" t="s">
        <v>144</v>
      </c>
      <c r="H145" s="84" t="s">
        <v>315</v>
      </c>
      <c r="I145" s="98">
        <v>20000</v>
      </c>
      <c r="J145" s="29">
        <v>4.6</v>
      </c>
      <c r="K145" s="97">
        <v>45098</v>
      </c>
      <c r="L145" s="97">
        <v>45189</v>
      </c>
      <c r="M145" s="64">
        <f t="shared" si="0"/>
        <v>235.111111111111</v>
      </c>
      <c r="N145" s="18" t="s">
        <v>8</v>
      </c>
      <c r="O145" s="98">
        <v>20000</v>
      </c>
      <c r="P145" s="84" t="s">
        <v>421</v>
      </c>
    </row>
    <row r="146" customHeight="1" spans="1:16">
      <c r="A146" s="15">
        <v>143</v>
      </c>
      <c r="B146" s="18" t="s">
        <v>45</v>
      </c>
      <c r="C146" s="18" t="s">
        <v>46</v>
      </c>
      <c r="D146" s="16" t="s">
        <v>426</v>
      </c>
      <c r="E146" s="84" t="s">
        <v>427</v>
      </c>
      <c r="F146" s="18" t="s">
        <v>49</v>
      </c>
      <c r="G146" s="84" t="s">
        <v>144</v>
      </c>
      <c r="H146" s="84" t="s">
        <v>315</v>
      </c>
      <c r="I146" s="98">
        <v>20000</v>
      </c>
      <c r="J146" s="29">
        <v>4.6</v>
      </c>
      <c r="K146" s="97">
        <v>45098</v>
      </c>
      <c r="L146" s="97">
        <v>45189</v>
      </c>
      <c r="M146" s="64">
        <f t="shared" si="0"/>
        <v>235.111111111111</v>
      </c>
      <c r="N146" s="18" t="s">
        <v>8</v>
      </c>
      <c r="O146" s="98">
        <v>20000</v>
      </c>
      <c r="P146" s="84" t="s">
        <v>428</v>
      </c>
    </row>
    <row r="147" customHeight="1" spans="1:16">
      <c r="A147" s="15">
        <v>144</v>
      </c>
      <c r="B147" s="18" t="s">
        <v>45</v>
      </c>
      <c r="C147" s="18" t="s">
        <v>46</v>
      </c>
      <c r="D147" s="16" t="s">
        <v>422</v>
      </c>
      <c r="E147" s="84" t="s">
        <v>429</v>
      </c>
      <c r="F147" s="18" t="s">
        <v>49</v>
      </c>
      <c r="G147" s="84" t="s">
        <v>144</v>
      </c>
      <c r="H147" s="84" t="s">
        <v>315</v>
      </c>
      <c r="I147" s="98">
        <v>40000</v>
      </c>
      <c r="J147" s="29">
        <v>4.6</v>
      </c>
      <c r="K147" s="97">
        <v>45098</v>
      </c>
      <c r="L147" s="97">
        <v>45189</v>
      </c>
      <c r="M147" s="64">
        <f t="shared" si="0"/>
        <v>470.222222222222</v>
      </c>
      <c r="N147" s="18" t="s">
        <v>8</v>
      </c>
      <c r="O147" s="98">
        <v>40000</v>
      </c>
      <c r="P147" s="84" t="s">
        <v>430</v>
      </c>
    </row>
    <row r="148" customHeight="1" spans="1:16">
      <c r="A148" s="15">
        <v>145</v>
      </c>
      <c r="B148" s="18" t="s">
        <v>45</v>
      </c>
      <c r="C148" s="18" t="s">
        <v>46</v>
      </c>
      <c r="D148" s="16" t="s">
        <v>431</v>
      </c>
      <c r="E148" s="84" t="s">
        <v>432</v>
      </c>
      <c r="F148" s="18" t="s">
        <v>49</v>
      </c>
      <c r="G148" s="84" t="s">
        <v>433</v>
      </c>
      <c r="H148" s="84" t="s">
        <v>434</v>
      </c>
      <c r="I148" s="98">
        <v>20000</v>
      </c>
      <c r="J148" s="29">
        <v>4.6</v>
      </c>
      <c r="K148" s="97">
        <v>45098</v>
      </c>
      <c r="L148" s="97">
        <v>45189</v>
      </c>
      <c r="M148" s="64">
        <f t="shared" si="0"/>
        <v>235.111111111111</v>
      </c>
      <c r="N148" s="18" t="s">
        <v>8</v>
      </c>
      <c r="O148" s="98">
        <v>20000</v>
      </c>
      <c r="P148" s="84" t="s">
        <v>416</v>
      </c>
    </row>
    <row r="149" customHeight="1" spans="1:16">
      <c r="A149" s="15">
        <v>146</v>
      </c>
      <c r="B149" s="18" t="s">
        <v>45</v>
      </c>
      <c r="C149" s="18" t="s">
        <v>46</v>
      </c>
      <c r="D149" s="16" t="s">
        <v>414</v>
      </c>
      <c r="E149" s="84" t="s">
        <v>435</v>
      </c>
      <c r="F149" s="18" t="s">
        <v>49</v>
      </c>
      <c r="G149" s="84" t="s">
        <v>433</v>
      </c>
      <c r="H149" s="84" t="s">
        <v>434</v>
      </c>
      <c r="I149" s="98">
        <v>30000</v>
      </c>
      <c r="J149" s="29">
        <v>4.6</v>
      </c>
      <c r="K149" s="97">
        <v>45098</v>
      </c>
      <c r="L149" s="97">
        <v>45189</v>
      </c>
      <c r="M149" s="64">
        <f t="shared" si="0"/>
        <v>352.666666666667</v>
      </c>
      <c r="N149" s="18" t="s">
        <v>8</v>
      </c>
      <c r="O149" s="98">
        <v>30000</v>
      </c>
      <c r="P149" s="84" t="s">
        <v>436</v>
      </c>
    </row>
    <row r="150" customHeight="1" spans="1:16">
      <c r="A150" s="15">
        <v>147</v>
      </c>
      <c r="B150" s="18" t="s">
        <v>45</v>
      </c>
      <c r="C150" s="18" t="s">
        <v>46</v>
      </c>
      <c r="D150" s="16" t="s">
        <v>414</v>
      </c>
      <c r="E150" s="84" t="s">
        <v>437</v>
      </c>
      <c r="F150" s="18" t="s">
        <v>49</v>
      </c>
      <c r="G150" s="84" t="s">
        <v>438</v>
      </c>
      <c r="H150" s="84" t="s">
        <v>439</v>
      </c>
      <c r="I150" s="98">
        <v>20000</v>
      </c>
      <c r="J150" s="29">
        <v>4.45</v>
      </c>
      <c r="K150" s="97">
        <v>45098</v>
      </c>
      <c r="L150" s="97">
        <v>45189</v>
      </c>
      <c r="M150" s="64">
        <f t="shared" si="0"/>
        <v>227.444444444444</v>
      </c>
      <c r="N150" s="18" t="s">
        <v>8</v>
      </c>
      <c r="O150" s="98">
        <v>20000</v>
      </c>
      <c r="P150" s="84" t="s">
        <v>416</v>
      </c>
    </row>
    <row r="151" customHeight="1" spans="1:16">
      <c r="A151" s="15">
        <v>148</v>
      </c>
      <c r="B151" s="18" t="s">
        <v>45</v>
      </c>
      <c r="C151" s="18" t="s">
        <v>46</v>
      </c>
      <c r="D151" s="16" t="s">
        <v>440</v>
      </c>
      <c r="E151" s="84" t="s">
        <v>441</v>
      </c>
      <c r="F151" s="18" t="s">
        <v>49</v>
      </c>
      <c r="G151" s="84" t="s">
        <v>442</v>
      </c>
      <c r="H151" s="84" t="s">
        <v>443</v>
      </c>
      <c r="I151" s="98">
        <v>12000</v>
      </c>
      <c r="J151" s="29">
        <v>4.45</v>
      </c>
      <c r="K151" s="97">
        <v>45098</v>
      </c>
      <c r="L151" s="97">
        <v>45189</v>
      </c>
      <c r="M151" s="64">
        <f t="shared" si="0"/>
        <v>136.466666666667</v>
      </c>
      <c r="N151" s="18" t="s">
        <v>8</v>
      </c>
      <c r="O151" s="98">
        <v>12000</v>
      </c>
      <c r="P151" s="84" t="s">
        <v>416</v>
      </c>
    </row>
    <row r="152" customHeight="1" spans="1:16">
      <c r="A152" s="15">
        <v>149</v>
      </c>
      <c r="B152" s="18" t="s">
        <v>45</v>
      </c>
      <c r="C152" s="18" t="s">
        <v>46</v>
      </c>
      <c r="D152" s="16" t="s">
        <v>422</v>
      </c>
      <c r="E152" s="16" t="s">
        <v>444</v>
      </c>
      <c r="F152" s="18" t="s">
        <v>49</v>
      </c>
      <c r="G152" s="85">
        <v>44734</v>
      </c>
      <c r="H152" s="85">
        <v>45464</v>
      </c>
      <c r="I152" s="98">
        <v>15000</v>
      </c>
      <c r="J152" s="29">
        <v>4.45</v>
      </c>
      <c r="K152" s="97">
        <v>45098</v>
      </c>
      <c r="L152" s="97">
        <v>45189</v>
      </c>
      <c r="M152" s="64">
        <f t="shared" si="0"/>
        <v>170.583333333333</v>
      </c>
      <c r="N152" s="18" t="s">
        <v>8</v>
      </c>
      <c r="O152" s="98">
        <v>15000</v>
      </c>
      <c r="P152" s="84" t="s">
        <v>416</v>
      </c>
    </row>
    <row r="153" customHeight="1" spans="1:16">
      <c r="A153" s="15">
        <v>150</v>
      </c>
      <c r="B153" s="18" t="s">
        <v>45</v>
      </c>
      <c r="C153" s="18" t="s">
        <v>46</v>
      </c>
      <c r="D153" s="16" t="s">
        <v>414</v>
      </c>
      <c r="E153" s="16" t="s">
        <v>445</v>
      </c>
      <c r="F153" s="18" t="s">
        <v>49</v>
      </c>
      <c r="G153" s="85">
        <v>44734</v>
      </c>
      <c r="H153" s="85">
        <v>45464</v>
      </c>
      <c r="I153" s="98">
        <v>20000</v>
      </c>
      <c r="J153" s="29">
        <v>4.45</v>
      </c>
      <c r="K153" s="97">
        <v>45098</v>
      </c>
      <c r="L153" s="97">
        <v>45189</v>
      </c>
      <c r="M153" s="64">
        <f t="shared" si="0"/>
        <v>227.444444444444</v>
      </c>
      <c r="N153" s="18" t="s">
        <v>8</v>
      </c>
      <c r="O153" s="98">
        <v>20000</v>
      </c>
      <c r="P153" s="90" t="s">
        <v>446</v>
      </c>
    </row>
    <row r="154" customHeight="1" spans="1:16">
      <c r="A154" s="15">
        <v>151</v>
      </c>
      <c r="B154" s="18" t="s">
        <v>45</v>
      </c>
      <c r="C154" s="18" t="s">
        <v>46</v>
      </c>
      <c r="D154" s="16" t="s">
        <v>414</v>
      </c>
      <c r="E154" s="84" t="s">
        <v>447</v>
      </c>
      <c r="F154" s="18" t="s">
        <v>49</v>
      </c>
      <c r="G154" s="84" t="s">
        <v>448</v>
      </c>
      <c r="H154" s="84" t="s">
        <v>449</v>
      </c>
      <c r="I154" s="98">
        <v>10000</v>
      </c>
      <c r="J154" s="29">
        <v>3.65</v>
      </c>
      <c r="K154" s="97">
        <v>45098</v>
      </c>
      <c r="L154" s="97">
        <v>45189</v>
      </c>
      <c r="M154" s="64">
        <f t="shared" si="0"/>
        <v>93.2777777777778</v>
      </c>
      <c r="N154" s="18" t="s">
        <v>8</v>
      </c>
      <c r="O154" s="98">
        <v>10000</v>
      </c>
      <c r="P154" s="84" t="s">
        <v>450</v>
      </c>
    </row>
    <row r="155" customHeight="1" spans="1:16">
      <c r="A155" s="15">
        <v>152</v>
      </c>
      <c r="B155" s="18" t="s">
        <v>45</v>
      </c>
      <c r="C155" s="18" t="s">
        <v>46</v>
      </c>
      <c r="D155" s="16" t="s">
        <v>426</v>
      </c>
      <c r="E155" s="84" t="s">
        <v>451</v>
      </c>
      <c r="F155" s="18" t="s">
        <v>49</v>
      </c>
      <c r="G155" s="84" t="s">
        <v>448</v>
      </c>
      <c r="H155" s="84" t="s">
        <v>449</v>
      </c>
      <c r="I155" s="98">
        <v>34000</v>
      </c>
      <c r="J155" s="29">
        <v>3.65</v>
      </c>
      <c r="K155" s="97">
        <v>45098</v>
      </c>
      <c r="L155" s="97">
        <v>45189</v>
      </c>
      <c r="M155" s="64">
        <f t="shared" si="0"/>
        <v>317.144444444444</v>
      </c>
      <c r="N155" s="18" t="s">
        <v>8</v>
      </c>
      <c r="O155" s="98">
        <v>34000</v>
      </c>
      <c r="P155" s="84" t="s">
        <v>452</v>
      </c>
    </row>
    <row r="156" customHeight="1" spans="1:16">
      <c r="A156" s="15">
        <v>153</v>
      </c>
      <c r="B156" s="18" t="s">
        <v>45</v>
      </c>
      <c r="C156" s="18" t="s">
        <v>46</v>
      </c>
      <c r="D156" s="16" t="s">
        <v>414</v>
      </c>
      <c r="E156" s="86" t="s">
        <v>453</v>
      </c>
      <c r="F156" s="18" t="s">
        <v>49</v>
      </c>
      <c r="G156" s="85">
        <v>45017</v>
      </c>
      <c r="H156" s="59">
        <v>45291</v>
      </c>
      <c r="I156" s="98">
        <v>17000</v>
      </c>
      <c r="J156" s="98">
        <v>3.7</v>
      </c>
      <c r="K156" s="97">
        <v>45098</v>
      </c>
      <c r="L156" s="97">
        <v>45189</v>
      </c>
      <c r="M156" s="64">
        <f t="shared" si="0"/>
        <v>160.744444444444</v>
      </c>
      <c r="N156" s="18" t="s">
        <v>8</v>
      </c>
      <c r="O156" s="98">
        <v>17000</v>
      </c>
      <c r="P156" s="86" t="s">
        <v>454</v>
      </c>
    </row>
    <row r="157" customHeight="1" spans="1:16">
      <c r="A157" s="15">
        <v>154</v>
      </c>
      <c r="B157" s="20" t="s">
        <v>45</v>
      </c>
      <c r="C157" s="20" t="s">
        <v>46</v>
      </c>
      <c r="D157" s="87" t="s">
        <v>455</v>
      </c>
      <c r="E157" s="88" t="s">
        <v>456</v>
      </c>
      <c r="F157" s="20" t="s">
        <v>49</v>
      </c>
      <c r="G157" s="16" t="s">
        <v>144</v>
      </c>
      <c r="H157" s="20" t="s">
        <v>315</v>
      </c>
      <c r="I157" s="45">
        <v>30000</v>
      </c>
      <c r="J157" s="45">
        <v>4.6</v>
      </c>
      <c r="K157" s="20" t="s">
        <v>122</v>
      </c>
      <c r="L157" s="20" t="s">
        <v>123</v>
      </c>
      <c r="M157" s="30">
        <f>ROUND(J157/360/100*(L157-K157+1)*O157,2)</f>
        <v>352.67</v>
      </c>
      <c r="N157" s="20" t="s">
        <v>10</v>
      </c>
      <c r="O157" s="61">
        <v>30000</v>
      </c>
      <c r="P157" s="87" t="s">
        <v>416</v>
      </c>
    </row>
    <row r="158" customHeight="1" spans="1:16">
      <c r="A158" s="15">
        <v>155</v>
      </c>
      <c r="B158" s="20" t="s">
        <v>45</v>
      </c>
      <c r="C158" s="20" t="s">
        <v>46</v>
      </c>
      <c r="D158" s="87" t="s">
        <v>457</v>
      </c>
      <c r="E158" s="88" t="s">
        <v>458</v>
      </c>
      <c r="F158" s="20" t="s">
        <v>49</v>
      </c>
      <c r="G158" s="16" t="s">
        <v>144</v>
      </c>
      <c r="H158" s="20" t="s">
        <v>315</v>
      </c>
      <c r="I158" s="45">
        <v>30000</v>
      </c>
      <c r="J158" s="45">
        <v>4.6</v>
      </c>
      <c r="K158" s="20" t="s">
        <v>122</v>
      </c>
      <c r="L158" s="20" t="s">
        <v>123</v>
      </c>
      <c r="M158" s="30">
        <f>ROUND(J158/360/100*(L158-K158+1)*O158,2)</f>
        <v>352.67</v>
      </c>
      <c r="N158" s="20" t="s">
        <v>10</v>
      </c>
      <c r="O158" s="61">
        <v>30000</v>
      </c>
      <c r="P158" s="87" t="s">
        <v>459</v>
      </c>
    </row>
    <row r="159" customHeight="1" spans="1:16">
      <c r="A159" s="15">
        <v>156</v>
      </c>
      <c r="B159" s="20" t="s">
        <v>45</v>
      </c>
      <c r="C159" s="20" t="s">
        <v>46</v>
      </c>
      <c r="D159" s="87" t="s">
        <v>460</v>
      </c>
      <c r="E159" s="88" t="s">
        <v>461</v>
      </c>
      <c r="F159" s="20" t="s">
        <v>49</v>
      </c>
      <c r="G159" s="16" t="s">
        <v>462</v>
      </c>
      <c r="H159" s="20" t="s">
        <v>463</v>
      </c>
      <c r="I159" s="45">
        <v>30000</v>
      </c>
      <c r="J159" s="45">
        <v>4.45</v>
      </c>
      <c r="K159" s="20" t="s">
        <v>122</v>
      </c>
      <c r="L159" s="20" t="s">
        <v>123</v>
      </c>
      <c r="M159" s="30">
        <f t="shared" ref="M159:M169" si="1">ROUND(J159/360/100*(L159-K159+1)*O159,2)</f>
        <v>341.17</v>
      </c>
      <c r="N159" s="20" t="s">
        <v>10</v>
      </c>
      <c r="O159" s="61">
        <v>30000</v>
      </c>
      <c r="P159" s="87" t="s">
        <v>464</v>
      </c>
    </row>
    <row r="160" customHeight="1" spans="1:16">
      <c r="A160" s="15">
        <v>157</v>
      </c>
      <c r="B160" s="20" t="s">
        <v>45</v>
      </c>
      <c r="C160" s="20" t="s">
        <v>46</v>
      </c>
      <c r="D160" s="87" t="s">
        <v>460</v>
      </c>
      <c r="E160" s="88" t="s">
        <v>465</v>
      </c>
      <c r="F160" s="20" t="s">
        <v>49</v>
      </c>
      <c r="G160" s="16" t="s">
        <v>466</v>
      </c>
      <c r="H160" s="20" t="s">
        <v>467</v>
      </c>
      <c r="I160" s="45">
        <v>30000</v>
      </c>
      <c r="J160" s="45">
        <v>4.45</v>
      </c>
      <c r="K160" s="20" t="s">
        <v>122</v>
      </c>
      <c r="L160" s="20" t="s">
        <v>123</v>
      </c>
      <c r="M160" s="30">
        <f t="shared" si="1"/>
        <v>341.17</v>
      </c>
      <c r="N160" s="20" t="s">
        <v>10</v>
      </c>
      <c r="O160" s="61">
        <v>30000</v>
      </c>
      <c r="P160" s="87" t="s">
        <v>468</v>
      </c>
    </row>
    <row r="161" customHeight="1" spans="1:16">
      <c r="A161" s="15">
        <v>158</v>
      </c>
      <c r="B161" s="20" t="s">
        <v>45</v>
      </c>
      <c r="C161" s="20" t="s">
        <v>46</v>
      </c>
      <c r="D161" s="87" t="s">
        <v>469</v>
      </c>
      <c r="E161" s="88" t="s">
        <v>470</v>
      </c>
      <c r="F161" s="20" t="s">
        <v>49</v>
      </c>
      <c r="G161" s="16" t="s">
        <v>235</v>
      </c>
      <c r="H161" s="20" t="s">
        <v>471</v>
      </c>
      <c r="I161" s="45">
        <v>20000</v>
      </c>
      <c r="J161" s="45">
        <v>4.45</v>
      </c>
      <c r="K161" s="20" t="s">
        <v>122</v>
      </c>
      <c r="L161" s="20" t="s">
        <v>123</v>
      </c>
      <c r="M161" s="30">
        <f t="shared" si="1"/>
        <v>227.44</v>
      </c>
      <c r="N161" s="20" t="s">
        <v>10</v>
      </c>
      <c r="O161" s="61">
        <v>20000</v>
      </c>
      <c r="P161" s="87" t="s">
        <v>472</v>
      </c>
    </row>
    <row r="162" customHeight="1" spans="1:16">
      <c r="A162" s="15">
        <v>159</v>
      </c>
      <c r="B162" s="20" t="s">
        <v>45</v>
      </c>
      <c r="C162" s="20" t="s">
        <v>46</v>
      </c>
      <c r="D162" s="87" t="s">
        <v>473</v>
      </c>
      <c r="E162" s="88" t="s">
        <v>474</v>
      </c>
      <c r="F162" s="20" t="s">
        <v>49</v>
      </c>
      <c r="G162" s="16" t="s">
        <v>78</v>
      </c>
      <c r="H162" s="20" t="s">
        <v>79</v>
      </c>
      <c r="I162" s="45">
        <v>20000</v>
      </c>
      <c r="J162" s="45">
        <v>4.45</v>
      </c>
      <c r="K162" s="20" t="s">
        <v>122</v>
      </c>
      <c r="L162" s="20" t="s">
        <v>123</v>
      </c>
      <c r="M162" s="30">
        <f t="shared" si="1"/>
        <v>227.44</v>
      </c>
      <c r="N162" s="20" t="s">
        <v>10</v>
      </c>
      <c r="O162" s="61">
        <v>20000</v>
      </c>
      <c r="P162" s="87" t="s">
        <v>472</v>
      </c>
    </row>
    <row r="163" customHeight="1" spans="1:16">
      <c r="A163" s="15">
        <v>160</v>
      </c>
      <c r="B163" s="20" t="s">
        <v>45</v>
      </c>
      <c r="C163" s="20" t="s">
        <v>46</v>
      </c>
      <c r="D163" s="87" t="s">
        <v>475</v>
      </c>
      <c r="E163" s="88" t="s">
        <v>476</v>
      </c>
      <c r="F163" s="20" t="s">
        <v>49</v>
      </c>
      <c r="G163" s="16" t="s">
        <v>78</v>
      </c>
      <c r="H163" s="20" t="s">
        <v>79</v>
      </c>
      <c r="I163" s="45">
        <v>20000</v>
      </c>
      <c r="J163" s="45">
        <v>4.45</v>
      </c>
      <c r="K163" s="20" t="s">
        <v>122</v>
      </c>
      <c r="L163" s="20" t="s">
        <v>123</v>
      </c>
      <c r="M163" s="30">
        <f t="shared" si="1"/>
        <v>227.44</v>
      </c>
      <c r="N163" s="20" t="s">
        <v>10</v>
      </c>
      <c r="O163" s="61">
        <v>20000</v>
      </c>
      <c r="P163" s="87" t="s">
        <v>472</v>
      </c>
    </row>
    <row r="164" customHeight="1" spans="1:16">
      <c r="A164" s="15">
        <v>161</v>
      </c>
      <c r="B164" s="20" t="s">
        <v>45</v>
      </c>
      <c r="C164" s="20" t="s">
        <v>46</v>
      </c>
      <c r="D164" s="87" t="s">
        <v>477</v>
      </c>
      <c r="E164" s="87" t="s">
        <v>478</v>
      </c>
      <c r="F164" s="20" t="s">
        <v>49</v>
      </c>
      <c r="G164" s="87" t="s">
        <v>479</v>
      </c>
      <c r="H164" s="87" t="s">
        <v>480</v>
      </c>
      <c r="I164" s="45">
        <v>10000</v>
      </c>
      <c r="J164" s="45">
        <v>3.7</v>
      </c>
      <c r="K164" s="20" t="s">
        <v>122</v>
      </c>
      <c r="L164" s="20" t="s">
        <v>123</v>
      </c>
      <c r="M164" s="30">
        <f t="shared" si="1"/>
        <v>75.64</v>
      </c>
      <c r="N164" s="20" t="s">
        <v>10</v>
      </c>
      <c r="O164" s="61">
        <v>8000</v>
      </c>
      <c r="P164" s="88" t="s">
        <v>481</v>
      </c>
    </row>
    <row r="165" customHeight="1" spans="1:16">
      <c r="A165" s="15">
        <v>162</v>
      </c>
      <c r="B165" s="20" t="s">
        <v>45</v>
      </c>
      <c r="C165" s="20" t="s">
        <v>46</v>
      </c>
      <c r="D165" s="87" t="s">
        <v>482</v>
      </c>
      <c r="E165" s="87" t="s">
        <v>483</v>
      </c>
      <c r="F165" s="20" t="s">
        <v>49</v>
      </c>
      <c r="G165" s="87" t="s">
        <v>484</v>
      </c>
      <c r="H165" s="87" t="s">
        <v>288</v>
      </c>
      <c r="I165" s="45">
        <v>10000</v>
      </c>
      <c r="J165" s="45">
        <v>3.65</v>
      </c>
      <c r="K165" s="20" t="s">
        <v>122</v>
      </c>
      <c r="L165" s="20" t="s">
        <v>123</v>
      </c>
      <c r="M165" s="30">
        <f t="shared" si="1"/>
        <v>93.28</v>
      </c>
      <c r="N165" s="20" t="s">
        <v>10</v>
      </c>
      <c r="O165" s="61">
        <v>10000</v>
      </c>
      <c r="P165" s="87" t="s">
        <v>162</v>
      </c>
    </row>
    <row r="166" customHeight="1" spans="1:16">
      <c r="A166" s="15">
        <v>163</v>
      </c>
      <c r="B166" s="20" t="s">
        <v>45</v>
      </c>
      <c r="C166" s="20" t="s">
        <v>46</v>
      </c>
      <c r="D166" s="87" t="s">
        <v>477</v>
      </c>
      <c r="E166" s="87" t="s">
        <v>485</v>
      </c>
      <c r="F166" s="20" t="s">
        <v>49</v>
      </c>
      <c r="G166" s="87" t="s">
        <v>486</v>
      </c>
      <c r="H166" s="87" t="s">
        <v>487</v>
      </c>
      <c r="I166" s="45">
        <v>30000</v>
      </c>
      <c r="J166" s="45">
        <v>4.3</v>
      </c>
      <c r="K166" s="20" t="s">
        <v>122</v>
      </c>
      <c r="L166" s="20" t="s">
        <v>123</v>
      </c>
      <c r="M166" s="30">
        <f t="shared" si="1"/>
        <v>329.67</v>
      </c>
      <c r="N166" s="20" t="s">
        <v>10</v>
      </c>
      <c r="O166" s="61">
        <v>30000</v>
      </c>
      <c r="P166" s="87" t="s">
        <v>459</v>
      </c>
    </row>
    <row r="167" customHeight="1" spans="1:16">
      <c r="A167" s="15">
        <v>164</v>
      </c>
      <c r="B167" s="20" t="s">
        <v>45</v>
      </c>
      <c r="C167" s="20" t="s">
        <v>46</v>
      </c>
      <c r="D167" s="87" t="s">
        <v>477</v>
      </c>
      <c r="E167" s="87" t="s">
        <v>488</v>
      </c>
      <c r="F167" s="20" t="s">
        <v>49</v>
      </c>
      <c r="G167" s="87" t="s">
        <v>489</v>
      </c>
      <c r="H167" s="87" t="s">
        <v>490</v>
      </c>
      <c r="I167" s="45">
        <v>30000</v>
      </c>
      <c r="J167" s="45">
        <v>4.3</v>
      </c>
      <c r="K167" s="20" t="s">
        <v>122</v>
      </c>
      <c r="L167" s="20" t="s">
        <v>123</v>
      </c>
      <c r="M167" s="30">
        <f t="shared" si="1"/>
        <v>329.67</v>
      </c>
      <c r="N167" s="20" t="s">
        <v>10</v>
      </c>
      <c r="O167" s="61">
        <v>30000</v>
      </c>
      <c r="P167" s="87" t="s">
        <v>399</v>
      </c>
    </row>
    <row r="168" spans="1:16">
      <c r="A168" s="15">
        <v>165</v>
      </c>
      <c r="B168" s="20" t="s">
        <v>45</v>
      </c>
      <c r="C168" s="20" t="s">
        <v>46</v>
      </c>
      <c r="D168" s="87" t="s">
        <v>491</v>
      </c>
      <c r="E168" s="87" t="s">
        <v>492</v>
      </c>
      <c r="F168" s="20" t="s">
        <v>49</v>
      </c>
      <c r="G168" s="87" t="s">
        <v>493</v>
      </c>
      <c r="H168" s="87" t="s">
        <v>494</v>
      </c>
      <c r="I168" s="45">
        <v>50000</v>
      </c>
      <c r="J168" s="45">
        <v>4.3</v>
      </c>
      <c r="K168" s="20" t="s">
        <v>122</v>
      </c>
      <c r="L168" s="20" t="s">
        <v>123</v>
      </c>
      <c r="M168" s="30">
        <f t="shared" si="1"/>
        <v>549.44</v>
      </c>
      <c r="N168" s="20" t="s">
        <v>10</v>
      </c>
      <c r="O168" s="61">
        <v>50000</v>
      </c>
      <c r="P168" s="87" t="s">
        <v>495</v>
      </c>
    </row>
    <row r="169" spans="1:16">
      <c r="A169" s="15">
        <v>166</v>
      </c>
      <c r="B169" s="20" t="s">
        <v>45</v>
      </c>
      <c r="C169" s="20" t="s">
        <v>46</v>
      </c>
      <c r="D169" s="87" t="s">
        <v>496</v>
      </c>
      <c r="E169" s="87" t="s">
        <v>497</v>
      </c>
      <c r="F169" s="20" t="s">
        <v>49</v>
      </c>
      <c r="G169" s="87" t="s">
        <v>498</v>
      </c>
      <c r="H169" s="87" t="s">
        <v>499</v>
      </c>
      <c r="I169" s="45">
        <v>30000</v>
      </c>
      <c r="J169" s="45">
        <v>4.3</v>
      </c>
      <c r="K169" s="20" t="s">
        <v>122</v>
      </c>
      <c r="L169" s="20" t="s">
        <v>123</v>
      </c>
      <c r="M169" s="30">
        <f t="shared" si="1"/>
        <v>329.67</v>
      </c>
      <c r="N169" s="20" t="s">
        <v>10</v>
      </c>
      <c r="O169" s="61">
        <v>30000</v>
      </c>
      <c r="P169" s="87" t="s">
        <v>459</v>
      </c>
    </row>
    <row r="170" spans="1:16">
      <c r="A170" s="15">
        <v>167</v>
      </c>
      <c r="B170" s="18" t="s">
        <v>45</v>
      </c>
      <c r="C170" s="18" t="s">
        <v>46</v>
      </c>
      <c r="D170" s="89" t="s">
        <v>500</v>
      </c>
      <c r="E170" s="20" t="s">
        <v>501</v>
      </c>
      <c r="F170" s="20" t="s">
        <v>502</v>
      </c>
      <c r="G170" s="20" t="s">
        <v>503</v>
      </c>
      <c r="H170" s="20" t="s">
        <v>504</v>
      </c>
      <c r="I170" s="45">
        <v>20000</v>
      </c>
      <c r="J170" s="45">
        <v>4.65</v>
      </c>
      <c r="K170" s="20" t="s">
        <v>122</v>
      </c>
      <c r="L170" s="20" t="s">
        <v>123</v>
      </c>
      <c r="M170" s="99">
        <v>237.6667</v>
      </c>
      <c r="N170" s="20" t="s">
        <v>11</v>
      </c>
      <c r="O170" s="45">
        <v>20000</v>
      </c>
      <c r="P170" s="20" t="s">
        <v>133</v>
      </c>
    </row>
    <row r="171" spans="1:16">
      <c r="A171" s="15">
        <v>168</v>
      </c>
      <c r="B171" s="18" t="s">
        <v>45</v>
      </c>
      <c r="C171" s="18" t="s">
        <v>46</v>
      </c>
      <c r="D171" s="89" t="s">
        <v>500</v>
      </c>
      <c r="E171" s="90" t="s">
        <v>505</v>
      </c>
      <c r="F171" s="20" t="s">
        <v>502</v>
      </c>
      <c r="G171" s="20" t="s">
        <v>506</v>
      </c>
      <c r="H171" s="20" t="s">
        <v>507</v>
      </c>
      <c r="I171" s="45">
        <v>30000</v>
      </c>
      <c r="J171" s="45">
        <v>4.6</v>
      </c>
      <c r="K171" s="20" t="s">
        <v>122</v>
      </c>
      <c r="L171" s="20" t="s">
        <v>123</v>
      </c>
      <c r="M171" s="99">
        <v>352.6667</v>
      </c>
      <c r="N171" s="20" t="s">
        <v>11</v>
      </c>
      <c r="O171" s="45">
        <v>30000</v>
      </c>
      <c r="P171" s="90" t="s">
        <v>190</v>
      </c>
    </row>
    <row r="172" spans="1:16">
      <c r="A172" s="15">
        <v>169</v>
      </c>
      <c r="B172" s="18" t="s">
        <v>45</v>
      </c>
      <c r="C172" s="18" t="s">
        <v>46</v>
      </c>
      <c r="D172" s="91" t="s">
        <v>508</v>
      </c>
      <c r="E172" s="78" t="s">
        <v>509</v>
      </c>
      <c r="F172" s="20" t="s">
        <v>502</v>
      </c>
      <c r="G172" s="20" t="s">
        <v>208</v>
      </c>
      <c r="H172" s="20" t="s">
        <v>288</v>
      </c>
      <c r="I172" s="45">
        <v>5000</v>
      </c>
      <c r="J172" s="45">
        <v>4.6</v>
      </c>
      <c r="K172" s="20" t="s">
        <v>122</v>
      </c>
      <c r="L172" s="20" t="s">
        <v>123</v>
      </c>
      <c r="M172" s="99">
        <v>58.7778</v>
      </c>
      <c r="N172" s="20" t="s">
        <v>11</v>
      </c>
      <c r="O172" s="45">
        <v>5000</v>
      </c>
      <c r="P172" s="90" t="s">
        <v>510</v>
      </c>
    </row>
    <row r="173" spans="1:16">
      <c r="A173" s="15">
        <v>170</v>
      </c>
      <c r="B173" s="18" t="s">
        <v>45</v>
      </c>
      <c r="C173" s="18" t="s">
        <v>46</v>
      </c>
      <c r="D173" s="89" t="s">
        <v>511</v>
      </c>
      <c r="E173" s="20" t="s">
        <v>512</v>
      </c>
      <c r="F173" s="20" t="s">
        <v>502</v>
      </c>
      <c r="G173" s="20" t="s">
        <v>208</v>
      </c>
      <c r="H173" s="20" t="s">
        <v>288</v>
      </c>
      <c r="I173" s="45">
        <v>50000</v>
      </c>
      <c r="J173" s="45">
        <v>4.6</v>
      </c>
      <c r="K173" s="20" t="s">
        <v>122</v>
      </c>
      <c r="L173" s="20" t="s">
        <v>123</v>
      </c>
      <c r="M173" s="99">
        <v>587.7778</v>
      </c>
      <c r="N173" s="20" t="s">
        <v>11</v>
      </c>
      <c r="O173" s="45">
        <v>50000</v>
      </c>
      <c r="P173" s="90" t="s">
        <v>513</v>
      </c>
    </row>
    <row r="174" spans="1:16">
      <c r="A174" s="15">
        <v>171</v>
      </c>
      <c r="B174" s="18" t="s">
        <v>45</v>
      </c>
      <c r="C174" s="18" t="s">
        <v>46</v>
      </c>
      <c r="D174" s="91" t="s">
        <v>508</v>
      </c>
      <c r="E174" s="78" t="s">
        <v>514</v>
      </c>
      <c r="F174" s="20" t="s">
        <v>502</v>
      </c>
      <c r="G174" s="48" t="s">
        <v>302</v>
      </c>
      <c r="H174" s="48" t="s">
        <v>515</v>
      </c>
      <c r="I174" s="95">
        <v>30000</v>
      </c>
      <c r="J174" s="95">
        <v>4.45</v>
      </c>
      <c r="K174" s="20" t="s">
        <v>122</v>
      </c>
      <c r="L174" s="20" t="s">
        <v>123</v>
      </c>
      <c r="M174" s="100">
        <v>341.1667</v>
      </c>
      <c r="N174" s="20" t="s">
        <v>11</v>
      </c>
      <c r="O174" s="95">
        <v>30000</v>
      </c>
      <c r="P174" s="90" t="s">
        <v>516</v>
      </c>
    </row>
    <row r="175" spans="1:16">
      <c r="A175" s="15">
        <v>172</v>
      </c>
      <c r="B175" s="18" t="s">
        <v>45</v>
      </c>
      <c r="C175" s="18" t="s">
        <v>46</v>
      </c>
      <c r="D175" s="89" t="s">
        <v>500</v>
      </c>
      <c r="E175" s="48" t="s">
        <v>517</v>
      </c>
      <c r="F175" s="20" t="s">
        <v>502</v>
      </c>
      <c r="G175" s="48" t="s">
        <v>118</v>
      </c>
      <c r="H175" s="48" t="s">
        <v>518</v>
      </c>
      <c r="I175" s="95">
        <v>20000</v>
      </c>
      <c r="J175" s="95">
        <v>4.45</v>
      </c>
      <c r="K175" s="20" t="s">
        <v>122</v>
      </c>
      <c r="L175" s="20" t="s">
        <v>123</v>
      </c>
      <c r="M175" s="100">
        <v>227.4444</v>
      </c>
      <c r="N175" s="20" t="s">
        <v>11</v>
      </c>
      <c r="O175" s="45">
        <v>20000</v>
      </c>
      <c r="P175" s="20" t="s">
        <v>133</v>
      </c>
    </row>
    <row r="176" spans="1:16">
      <c r="A176" s="15">
        <v>173</v>
      </c>
      <c r="B176" s="18" t="s">
        <v>45</v>
      </c>
      <c r="C176" s="18" t="s">
        <v>46</v>
      </c>
      <c r="D176" s="91" t="s">
        <v>508</v>
      </c>
      <c r="E176" s="48" t="s">
        <v>519</v>
      </c>
      <c r="F176" s="20" t="s">
        <v>502</v>
      </c>
      <c r="G176" s="48" t="s">
        <v>520</v>
      </c>
      <c r="H176" s="48" t="s">
        <v>521</v>
      </c>
      <c r="I176" s="95">
        <v>50000</v>
      </c>
      <c r="J176" s="95">
        <v>4.45</v>
      </c>
      <c r="K176" s="20" t="s">
        <v>122</v>
      </c>
      <c r="L176" s="20" t="s">
        <v>123</v>
      </c>
      <c r="M176" s="100">
        <v>568.6111</v>
      </c>
      <c r="N176" s="20" t="s">
        <v>11</v>
      </c>
      <c r="O176" s="45">
        <v>50000</v>
      </c>
      <c r="P176" s="48" t="s">
        <v>226</v>
      </c>
    </row>
    <row r="177" spans="1:16">
      <c r="A177" s="15">
        <v>174</v>
      </c>
      <c r="B177" s="18" t="s">
        <v>45</v>
      </c>
      <c r="C177" s="18" t="s">
        <v>46</v>
      </c>
      <c r="D177" s="91" t="s">
        <v>508</v>
      </c>
      <c r="E177" s="48" t="s">
        <v>522</v>
      </c>
      <c r="F177" s="20" t="s">
        <v>502</v>
      </c>
      <c r="G177" s="48" t="s">
        <v>98</v>
      </c>
      <c r="H177" s="48" t="s">
        <v>523</v>
      </c>
      <c r="I177" s="95">
        <v>20000</v>
      </c>
      <c r="J177" s="95">
        <v>4.2</v>
      </c>
      <c r="K177" s="20" t="s">
        <v>98</v>
      </c>
      <c r="L177" s="20" t="s">
        <v>123</v>
      </c>
      <c r="M177" s="100">
        <v>196</v>
      </c>
      <c r="N177" s="20" t="s">
        <v>11</v>
      </c>
      <c r="O177" s="45">
        <v>20000</v>
      </c>
      <c r="P177" s="48" t="s">
        <v>524</v>
      </c>
    </row>
    <row r="178" spans="9:15">
      <c r="I178" s="6">
        <f>SUM(I4:I177)</f>
        <v>4343000</v>
      </c>
      <c r="M178" s="101">
        <f>SUM(M4:M177)</f>
        <v>47906.1100888888</v>
      </c>
      <c r="O178" s="6">
        <f>SUM(O4:O177)</f>
        <v>4266500</v>
      </c>
    </row>
  </sheetData>
  <mergeCells count="1">
    <mergeCell ref="A1:N1"/>
  </mergeCells>
  <conditionalFormatting sqref="L72:L80">
    <cfRule type="timePeriod" dxfId="0" priority="1" timePeriod="lastWeek">
      <formula>AND(TODAY()-ROUNDDOWN(L72,0)&gt;=WEEKDAY(TODAY()),TODAY()-ROUNDDOWN(L72,0)&lt;WEEKDAY(TODAY())+7)</formula>
    </cfRule>
  </conditionalFormatting>
  <dataValidations count="2">
    <dataValidation type="list" allowBlank="1" showErrorMessage="1" sqref="D4:D16">
      <formula1>[2]COUNTY!#REF!</formula1>
    </dataValidation>
    <dataValidation type="list" allowBlank="1" showErrorMessage="1" sqref="D170:D177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525</v>
      </c>
    </row>
    <row r="2" spans="1:1">
      <c r="A2" t="s">
        <v>526</v>
      </c>
    </row>
    <row r="3" spans="1:1">
      <c r="A3" t="s">
        <v>527</v>
      </c>
    </row>
    <row r="4" spans="1:1">
      <c r="A4" t="s">
        <v>528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529</v>
      </c>
    </row>
    <row r="2" spans="1:1">
      <c r="A2" t="s">
        <v>530</v>
      </c>
    </row>
    <row r="3" spans="1:1">
      <c r="A3" t="s">
        <v>72</v>
      </c>
    </row>
    <row r="4" spans="1:1">
      <c r="A4" t="s">
        <v>426</v>
      </c>
    </row>
    <row r="5" spans="1:1">
      <c r="A5" t="s">
        <v>227</v>
      </c>
    </row>
    <row r="6" spans="1:1">
      <c r="A6" t="s">
        <v>366</v>
      </c>
    </row>
    <row r="7" spans="1:1">
      <c r="A7" t="s">
        <v>455</v>
      </c>
    </row>
    <row r="8" spans="1:1">
      <c r="A8" t="s">
        <v>424</v>
      </c>
    </row>
    <row r="9" spans="1:1">
      <c r="A9" t="s">
        <v>531</v>
      </c>
    </row>
    <row r="10" spans="1:1">
      <c r="A10" t="s">
        <v>195</v>
      </c>
    </row>
    <row r="11" spans="1:1">
      <c r="A11" t="s">
        <v>482</v>
      </c>
    </row>
    <row r="12" spans="1:1">
      <c r="A12" t="s">
        <v>279</v>
      </c>
    </row>
    <row r="13" spans="1:1">
      <c r="A13" t="s">
        <v>266</v>
      </c>
    </row>
    <row r="14" spans="1:1">
      <c r="A14" t="s">
        <v>532</v>
      </c>
    </row>
    <row r="15" spans="1:1">
      <c r="A15" t="s">
        <v>533</v>
      </c>
    </row>
    <row r="16" spans="1:1">
      <c r="A16" t="s">
        <v>311</v>
      </c>
    </row>
    <row r="17" spans="1:1">
      <c r="A17" t="s">
        <v>534</v>
      </c>
    </row>
    <row r="18" spans="1:1">
      <c r="A18" t="s">
        <v>535</v>
      </c>
    </row>
    <row r="19" spans="1:1">
      <c r="A19" t="s">
        <v>536</v>
      </c>
    </row>
    <row r="20" spans="1:1">
      <c r="A20" t="s">
        <v>537</v>
      </c>
    </row>
    <row r="21" spans="1:1">
      <c r="A21" t="s">
        <v>412</v>
      </c>
    </row>
    <row r="22" spans="1:1">
      <c r="A22" t="s">
        <v>538</v>
      </c>
    </row>
    <row r="23" spans="1:1">
      <c r="A23" t="s">
        <v>260</v>
      </c>
    </row>
    <row r="24" spans="1:1">
      <c r="A24" t="s">
        <v>539</v>
      </c>
    </row>
    <row r="25" spans="1:1">
      <c r="A25" t="s">
        <v>200</v>
      </c>
    </row>
    <row r="26" spans="1:1">
      <c r="A26" t="s">
        <v>142</v>
      </c>
    </row>
    <row r="27" spans="1:1">
      <c r="A27" t="s">
        <v>356</v>
      </c>
    </row>
    <row r="28" spans="1:1">
      <c r="A28" t="s">
        <v>540</v>
      </c>
    </row>
    <row r="29" spans="1:1">
      <c r="A29" t="s">
        <v>541</v>
      </c>
    </row>
    <row r="30" spans="1:1">
      <c r="A30" t="s">
        <v>414</v>
      </c>
    </row>
    <row r="31" spans="1:1">
      <c r="A31" t="s">
        <v>542</v>
      </c>
    </row>
    <row r="32" spans="1:1">
      <c r="A32" t="s">
        <v>511</v>
      </c>
    </row>
    <row r="33" spans="1:1">
      <c r="A33" t="s">
        <v>371</v>
      </c>
    </row>
    <row r="34" spans="1:1">
      <c r="A34" t="s">
        <v>326</v>
      </c>
    </row>
    <row r="35" spans="1:1">
      <c r="A35" t="s">
        <v>221</v>
      </c>
    </row>
    <row r="36" spans="1:1">
      <c r="A36" t="s">
        <v>96</v>
      </c>
    </row>
    <row r="37" spans="1:1">
      <c r="A37" t="s">
        <v>402</v>
      </c>
    </row>
    <row r="38" spans="1:1">
      <c r="A38" t="s">
        <v>361</v>
      </c>
    </row>
    <row r="39" spans="1:1">
      <c r="A39" t="s">
        <v>543</v>
      </c>
    </row>
    <row r="40" spans="1:1">
      <c r="A40" t="s">
        <v>255</v>
      </c>
    </row>
    <row r="41" spans="1:1">
      <c r="A41" t="s">
        <v>209</v>
      </c>
    </row>
    <row r="42" spans="1:1">
      <c r="A42" t="s">
        <v>544</v>
      </c>
    </row>
    <row r="43" spans="1:1">
      <c r="A43" t="s">
        <v>545</v>
      </c>
    </row>
    <row r="44" spans="1:1">
      <c r="A44" t="s">
        <v>546</v>
      </c>
    </row>
    <row r="45" spans="1:1">
      <c r="A45" t="s">
        <v>422</v>
      </c>
    </row>
    <row r="46" spans="1:1">
      <c r="A46" t="s">
        <v>417</v>
      </c>
    </row>
    <row r="47" spans="1:1">
      <c r="A47" t="s">
        <v>244</v>
      </c>
    </row>
    <row r="48" spans="1:1">
      <c r="A48" t="s">
        <v>106</v>
      </c>
    </row>
    <row r="49" spans="1:1">
      <c r="A49" t="s">
        <v>250</v>
      </c>
    </row>
    <row r="50" spans="1:1">
      <c r="A50" t="s">
        <v>102</v>
      </c>
    </row>
    <row r="51" spans="1:1">
      <c r="A51" t="s">
        <v>547</v>
      </c>
    </row>
    <row r="52" spans="1:1">
      <c r="A52" t="s">
        <v>134</v>
      </c>
    </row>
    <row r="53" spans="1:1">
      <c r="A53" t="s">
        <v>548</v>
      </c>
    </row>
    <row r="54" spans="1:1">
      <c r="A54" t="s">
        <v>549</v>
      </c>
    </row>
    <row r="55" spans="1:1">
      <c r="A55" t="s">
        <v>120</v>
      </c>
    </row>
    <row r="56" spans="1:1">
      <c r="A56" t="s">
        <v>550</v>
      </c>
    </row>
    <row r="57" spans="1:1">
      <c r="A57" t="s">
        <v>271</v>
      </c>
    </row>
    <row r="58" spans="1:1">
      <c r="A58" t="s">
        <v>551</v>
      </c>
    </row>
    <row r="59" spans="1:1">
      <c r="A59" t="s">
        <v>206</v>
      </c>
    </row>
    <row r="60" spans="1:1">
      <c r="A60" t="s">
        <v>290</v>
      </c>
    </row>
    <row r="61" spans="1:1">
      <c r="A61" t="s">
        <v>552</v>
      </c>
    </row>
    <row r="62" spans="1:1">
      <c r="A62" t="s">
        <v>307</v>
      </c>
    </row>
    <row r="63" spans="1:1">
      <c r="A63" t="s">
        <v>553</v>
      </c>
    </row>
    <row r="64" spans="1:1">
      <c r="A64" t="s">
        <v>187</v>
      </c>
    </row>
    <row r="65" spans="1:1">
      <c r="A65" t="s">
        <v>363</v>
      </c>
    </row>
    <row r="66" spans="1:1">
      <c r="A66" t="s">
        <v>554</v>
      </c>
    </row>
    <row r="67" spans="1:1">
      <c r="A67" t="s">
        <v>213</v>
      </c>
    </row>
    <row r="68" spans="1:1">
      <c r="A68" t="s">
        <v>555</v>
      </c>
    </row>
    <row r="69" spans="1:1">
      <c r="A69" t="s">
        <v>353</v>
      </c>
    </row>
    <row r="70" spans="1:1">
      <c r="A70" t="s">
        <v>419</v>
      </c>
    </row>
    <row r="71" spans="1:1">
      <c r="A71" t="s">
        <v>397</v>
      </c>
    </row>
    <row r="72" spans="1:1">
      <c r="A72" t="s">
        <v>556</v>
      </c>
    </row>
    <row r="73" spans="1:1">
      <c r="A73" t="s">
        <v>557</v>
      </c>
    </row>
    <row r="74" spans="1:1">
      <c r="A74" t="s">
        <v>91</v>
      </c>
    </row>
    <row r="75" spans="1:1">
      <c r="A75" t="s">
        <v>369</v>
      </c>
    </row>
    <row r="76" spans="1:1">
      <c r="A76" t="s">
        <v>558</v>
      </c>
    </row>
    <row r="77" spans="1:1">
      <c r="A77" t="s">
        <v>559</v>
      </c>
    </row>
    <row r="78" spans="1:1">
      <c r="A78" t="s">
        <v>560</v>
      </c>
    </row>
    <row r="79" spans="1:1">
      <c r="A79" t="s">
        <v>230</v>
      </c>
    </row>
    <row r="80" spans="1:1">
      <c r="A80" t="s">
        <v>324</v>
      </c>
    </row>
    <row r="81" spans="1:1">
      <c r="A81" t="s">
        <v>561</v>
      </c>
    </row>
    <row r="82" spans="1:1">
      <c r="A82" t="s">
        <v>562</v>
      </c>
    </row>
    <row r="83" spans="1:1">
      <c r="A83" t="s">
        <v>124</v>
      </c>
    </row>
    <row r="84" spans="1:1">
      <c r="A84" t="s">
        <v>440</v>
      </c>
    </row>
    <row r="85" spans="1:1">
      <c r="A85" t="s">
        <v>563</v>
      </c>
    </row>
    <row r="86" spans="1:1">
      <c r="A86" t="s">
        <v>223</v>
      </c>
    </row>
    <row r="87" spans="1:1">
      <c r="A87" t="s">
        <v>564</v>
      </c>
    </row>
    <row r="88" spans="1:1">
      <c r="A88" t="s">
        <v>565</v>
      </c>
    </row>
    <row r="89" spans="1:1">
      <c r="A89" t="s">
        <v>566</v>
      </c>
    </row>
    <row r="90" spans="1:1">
      <c r="A90" t="s">
        <v>567</v>
      </c>
    </row>
    <row r="91" spans="1:1">
      <c r="A91" t="s">
        <v>87</v>
      </c>
    </row>
    <row r="92" spans="1:1">
      <c r="A92" t="s">
        <v>500</v>
      </c>
    </row>
    <row r="93" spans="1:1">
      <c r="A93" t="s">
        <v>248</v>
      </c>
    </row>
    <row r="94" spans="1:1">
      <c r="A94" t="s">
        <v>568</v>
      </c>
    </row>
    <row r="95" spans="1:1">
      <c r="A95" t="s">
        <v>391</v>
      </c>
    </row>
    <row r="96" spans="1:1">
      <c r="A96" t="s">
        <v>569</v>
      </c>
    </row>
    <row r="97" spans="1:1">
      <c r="A97" t="s">
        <v>358</v>
      </c>
    </row>
    <row r="98" spans="1:1">
      <c r="A98" t="s">
        <v>319</v>
      </c>
    </row>
    <row r="99" spans="1:1">
      <c r="A99" t="s">
        <v>496</v>
      </c>
    </row>
    <row r="100" spans="1:1">
      <c r="A100" t="s">
        <v>570</v>
      </c>
    </row>
    <row r="101" spans="1:1">
      <c r="A101" t="s">
        <v>508</v>
      </c>
    </row>
    <row r="102" spans="1:1">
      <c r="A102" t="s">
        <v>58</v>
      </c>
    </row>
    <row r="103" spans="1:1">
      <c r="A103" t="s">
        <v>115</v>
      </c>
    </row>
    <row r="104" spans="1:1">
      <c r="A104" t="s">
        <v>333</v>
      </c>
    </row>
    <row r="105" spans="1:1">
      <c r="A105" t="s">
        <v>275</v>
      </c>
    </row>
    <row r="106" spans="1:1">
      <c r="A106" t="s">
        <v>571</v>
      </c>
    </row>
    <row r="107" spans="1:1">
      <c r="A107" t="s">
        <v>55</v>
      </c>
    </row>
    <row r="108" spans="1:1">
      <c r="A108" t="s">
        <v>394</v>
      </c>
    </row>
    <row r="109" spans="1:1">
      <c r="A109" t="s">
        <v>572</v>
      </c>
    </row>
    <row r="110" spans="1:1">
      <c r="A110" t="s">
        <v>491</v>
      </c>
    </row>
    <row r="111" spans="1:1">
      <c r="A111" t="s">
        <v>47</v>
      </c>
    </row>
    <row r="112" spans="1:1">
      <c r="A112" t="s">
        <v>573</v>
      </c>
    </row>
    <row r="113" spans="1:1">
      <c r="A113" t="s">
        <v>477</v>
      </c>
    </row>
    <row r="114" spans="1:1">
      <c r="A114" t="s">
        <v>313</v>
      </c>
    </row>
    <row r="115" spans="1:1">
      <c r="A115" t="s">
        <v>345</v>
      </c>
    </row>
    <row r="116" spans="1:1">
      <c r="A116" t="s">
        <v>407</v>
      </c>
    </row>
    <row r="117" spans="1:1">
      <c r="A117" t="s">
        <v>574</v>
      </c>
    </row>
    <row r="118" spans="1:1">
      <c r="A118" t="s">
        <v>67</v>
      </c>
    </row>
    <row r="119" spans="1:1">
      <c r="A119" t="s">
        <v>127</v>
      </c>
    </row>
    <row r="120" spans="1:1">
      <c r="A120" t="s">
        <v>529</v>
      </c>
    </row>
    <row r="121" spans="1:1">
      <c r="A121" t="s">
        <v>530</v>
      </c>
    </row>
    <row r="122" spans="1:1">
      <c r="A122" t="s">
        <v>72</v>
      </c>
    </row>
    <row r="123" spans="1:1">
      <c r="A123" t="s">
        <v>426</v>
      </c>
    </row>
    <row r="124" spans="1:1">
      <c r="A124" t="s">
        <v>227</v>
      </c>
    </row>
    <row r="125" spans="1:1">
      <c r="A125" t="s">
        <v>366</v>
      </c>
    </row>
    <row r="126" spans="1:1">
      <c r="A126" t="s">
        <v>455</v>
      </c>
    </row>
    <row r="127" spans="1:1">
      <c r="A127" t="s">
        <v>424</v>
      </c>
    </row>
    <row r="128" spans="1:1">
      <c r="A128" t="s">
        <v>531</v>
      </c>
    </row>
    <row r="129" spans="1:1">
      <c r="A129" t="s">
        <v>195</v>
      </c>
    </row>
    <row r="130" spans="1:1">
      <c r="A130" t="s">
        <v>482</v>
      </c>
    </row>
    <row r="131" spans="1:1">
      <c r="A131" t="s">
        <v>279</v>
      </c>
    </row>
    <row r="132" spans="1:1">
      <c r="A132" t="s">
        <v>266</v>
      </c>
    </row>
    <row r="133" spans="1:1">
      <c r="A133" t="s">
        <v>532</v>
      </c>
    </row>
    <row r="134" spans="1:1">
      <c r="A134" t="s">
        <v>533</v>
      </c>
    </row>
    <row r="135" spans="1:1">
      <c r="A135" t="s">
        <v>311</v>
      </c>
    </row>
    <row r="136" spans="1:1">
      <c r="A136" t="s">
        <v>534</v>
      </c>
    </row>
    <row r="137" spans="1:1">
      <c r="A137" t="s">
        <v>535</v>
      </c>
    </row>
    <row r="138" spans="1:1">
      <c r="A138" t="s">
        <v>536</v>
      </c>
    </row>
    <row r="139" spans="1:1">
      <c r="A139" t="s">
        <v>537</v>
      </c>
    </row>
    <row r="140" spans="1:1">
      <c r="A140" t="s">
        <v>412</v>
      </c>
    </row>
    <row r="141" spans="1:1">
      <c r="A141" t="s">
        <v>538</v>
      </c>
    </row>
    <row r="142" spans="1:1">
      <c r="A142" t="s">
        <v>260</v>
      </c>
    </row>
    <row r="143" spans="1:1">
      <c r="A143" t="s">
        <v>539</v>
      </c>
    </row>
    <row r="144" spans="1:1">
      <c r="A144" t="s">
        <v>200</v>
      </c>
    </row>
    <row r="145" spans="1:1">
      <c r="A145" t="s">
        <v>142</v>
      </c>
    </row>
    <row r="146" spans="1:1">
      <c r="A146" t="s">
        <v>356</v>
      </c>
    </row>
    <row r="147" spans="1:1">
      <c r="A147" t="s">
        <v>540</v>
      </c>
    </row>
    <row r="148" spans="1:1">
      <c r="A148" t="s">
        <v>541</v>
      </c>
    </row>
    <row r="149" spans="1:1">
      <c r="A149" t="s">
        <v>414</v>
      </c>
    </row>
    <row r="150" spans="1:1">
      <c r="A150" t="s">
        <v>542</v>
      </c>
    </row>
    <row r="151" spans="1:1">
      <c r="A151" t="s">
        <v>511</v>
      </c>
    </row>
    <row r="152" spans="1:1">
      <c r="A152" t="s">
        <v>371</v>
      </c>
    </row>
    <row r="153" spans="1:1">
      <c r="A153" t="s">
        <v>326</v>
      </c>
    </row>
    <row r="154" spans="1:1">
      <c r="A154" t="s">
        <v>221</v>
      </c>
    </row>
    <row r="155" spans="1:1">
      <c r="A155" t="s">
        <v>96</v>
      </c>
    </row>
    <row r="156" spans="1:1">
      <c r="A156" t="s">
        <v>402</v>
      </c>
    </row>
    <row r="157" spans="1:1">
      <c r="A157" t="s">
        <v>361</v>
      </c>
    </row>
    <row r="158" spans="1:1">
      <c r="A158" t="s">
        <v>543</v>
      </c>
    </row>
    <row r="159" spans="1:1">
      <c r="A159" t="s">
        <v>255</v>
      </c>
    </row>
    <row r="160" spans="1:1">
      <c r="A160" t="s">
        <v>209</v>
      </c>
    </row>
    <row r="161" spans="1:1">
      <c r="A161" t="s">
        <v>544</v>
      </c>
    </row>
    <row r="162" spans="1:1">
      <c r="A162" t="s">
        <v>545</v>
      </c>
    </row>
    <row r="163" spans="1:1">
      <c r="A163" t="s">
        <v>546</v>
      </c>
    </row>
    <row r="164" spans="1:1">
      <c r="A164" t="s">
        <v>422</v>
      </c>
    </row>
    <row r="165" spans="1:1">
      <c r="A165" t="s">
        <v>417</v>
      </c>
    </row>
    <row r="166" spans="1:1">
      <c r="A166" t="s">
        <v>244</v>
      </c>
    </row>
    <row r="167" spans="1:1">
      <c r="A167" t="s">
        <v>106</v>
      </c>
    </row>
    <row r="168" spans="1:1">
      <c r="A168" t="s">
        <v>250</v>
      </c>
    </row>
    <row r="169" spans="1:1">
      <c r="A169" t="s">
        <v>102</v>
      </c>
    </row>
    <row r="170" spans="1:1">
      <c r="A170" t="s">
        <v>547</v>
      </c>
    </row>
    <row r="171" spans="1:1">
      <c r="A171" t="s">
        <v>134</v>
      </c>
    </row>
    <row r="172" spans="1:1">
      <c r="A172" t="s">
        <v>548</v>
      </c>
    </row>
    <row r="173" spans="1:1">
      <c r="A173" t="s">
        <v>549</v>
      </c>
    </row>
    <row r="174" spans="1:1">
      <c r="A174" t="s">
        <v>120</v>
      </c>
    </row>
    <row r="175" spans="1:1">
      <c r="A175" t="s">
        <v>550</v>
      </c>
    </row>
    <row r="176" spans="1:1">
      <c r="A176" t="s">
        <v>271</v>
      </c>
    </row>
    <row r="177" spans="1:1">
      <c r="A177" t="s">
        <v>551</v>
      </c>
    </row>
    <row r="178" spans="1:1">
      <c r="A178" t="s">
        <v>206</v>
      </c>
    </row>
    <row r="179" spans="1:1">
      <c r="A179" t="s">
        <v>290</v>
      </c>
    </row>
    <row r="180" spans="1:1">
      <c r="A180" t="s">
        <v>552</v>
      </c>
    </row>
    <row r="181" spans="1:1">
      <c r="A181" t="s">
        <v>307</v>
      </c>
    </row>
    <row r="182" spans="1:1">
      <c r="A182" t="s">
        <v>553</v>
      </c>
    </row>
    <row r="183" spans="1:1">
      <c r="A183" t="s">
        <v>187</v>
      </c>
    </row>
    <row r="184" spans="1:1">
      <c r="A184" t="s">
        <v>363</v>
      </c>
    </row>
    <row r="185" spans="1:1">
      <c r="A185" t="s">
        <v>554</v>
      </c>
    </row>
    <row r="186" spans="1:1">
      <c r="A186" t="s">
        <v>213</v>
      </c>
    </row>
    <row r="187" spans="1:1">
      <c r="A187" t="s">
        <v>555</v>
      </c>
    </row>
    <row r="188" spans="1:1">
      <c r="A188" t="s">
        <v>353</v>
      </c>
    </row>
    <row r="189" spans="1:1">
      <c r="A189" t="s">
        <v>419</v>
      </c>
    </row>
    <row r="190" spans="1:1">
      <c r="A190" t="s">
        <v>397</v>
      </c>
    </row>
    <row r="191" spans="1:1">
      <c r="A191" t="s">
        <v>556</v>
      </c>
    </row>
    <row r="192" spans="1:1">
      <c r="A192" t="s">
        <v>557</v>
      </c>
    </row>
    <row r="193" spans="1:1">
      <c r="A193" t="s">
        <v>91</v>
      </c>
    </row>
    <row r="194" spans="1:1">
      <c r="A194" t="s">
        <v>369</v>
      </c>
    </row>
    <row r="195" spans="1:1">
      <c r="A195" t="s">
        <v>558</v>
      </c>
    </row>
    <row r="196" spans="1:1">
      <c r="A196" t="s">
        <v>559</v>
      </c>
    </row>
    <row r="197" spans="1:1">
      <c r="A197" t="s">
        <v>560</v>
      </c>
    </row>
    <row r="198" spans="1:1">
      <c r="A198" t="s">
        <v>230</v>
      </c>
    </row>
    <row r="199" spans="1:1">
      <c r="A199" t="s">
        <v>324</v>
      </c>
    </row>
    <row r="200" spans="1:1">
      <c r="A200" t="s">
        <v>561</v>
      </c>
    </row>
    <row r="201" spans="1:1">
      <c r="A201" t="s">
        <v>562</v>
      </c>
    </row>
    <row r="202" spans="1:1">
      <c r="A202" t="s">
        <v>124</v>
      </c>
    </row>
    <row r="203" spans="1:1">
      <c r="A203" t="s">
        <v>440</v>
      </c>
    </row>
    <row r="204" spans="1:1">
      <c r="A204" t="s">
        <v>563</v>
      </c>
    </row>
    <row r="205" spans="1:1">
      <c r="A205" t="s">
        <v>223</v>
      </c>
    </row>
    <row r="206" spans="1:1">
      <c r="A206" t="s">
        <v>564</v>
      </c>
    </row>
    <row r="207" spans="1:1">
      <c r="A207" t="s">
        <v>565</v>
      </c>
    </row>
    <row r="208" spans="1:1">
      <c r="A208" t="s">
        <v>566</v>
      </c>
    </row>
    <row r="209" spans="1:1">
      <c r="A209" t="s">
        <v>567</v>
      </c>
    </row>
    <row r="210" spans="1:1">
      <c r="A210" t="s">
        <v>87</v>
      </c>
    </row>
    <row r="211" spans="1:1">
      <c r="A211" t="s">
        <v>500</v>
      </c>
    </row>
    <row r="212" spans="1:1">
      <c r="A212" t="s">
        <v>248</v>
      </c>
    </row>
    <row r="213" spans="1:1">
      <c r="A213" t="s">
        <v>568</v>
      </c>
    </row>
    <row r="214" spans="1:1">
      <c r="A214" t="s">
        <v>391</v>
      </c>
    </row>
    <row r="215" spans="1:1">
      <c r="A215" t="s">
        <v>569</v>
      </c>
    </row>
    <row r="216" spans="1:1">
      <c r="A216" t="s">
        <v>358</v>
      </c>
    </row>
    <row r="217" spans="1:1">
      <c r="A217" t="s">
        <v>319</v>
      </c>
    </row>
    <row r="218" spans="1:1">
      <c r="A218" t="s">
        <v>496</v>
      </c>
    </row>
    <row r="219" spans="1:1">
      <c r="A219" t="s">
        <v>570</v>
      </c>
    </row>
    <row r="220" spans="1:1">
      <c r="A220" t="s">
        <v>508</v>
      </c>
    </row>
    <row r="221" spans="1:1">
      <c r="A221" t="s">
        <v>58</v>
      </c>
    </row>
    <row r="222" spans="1:1">
      <c r="A222" t="s">
        <v>115</v>
      </c>
    </row>
    <row r="223" spans="1:1">
      <c r="A223" t="s">
        <v>333</v>
      </c>
    </row>
    <row r="224" spans="1:1">
      <c r="A224" t="s">
        <v>275</v>
      </c>
    </row>
    <row r="225" spans="1:1">
      <c r="A225" t="s">
        <v>571</v>
      </c>
    </row>
    <row r="226" spans="1:1">
      <c r="A226" t="s">
        <v>55</v>
      </c>
    </row>
    <row r="227" spans="1:1">
      <c r="A227" t="s">
        <v>394</v>
      </c>
    </row>
    <row r="228" spans="1:1">
      <c r="A228" t="s">
        <v>572</v>
      </c>
    </row>
    <row r="229" spans="1:1">
      <c r="A229" t="s">
        <v>491</v>
      </c>
    </row>
    <row r="230" spans="1:1">
      <c r="A230" t="s">
        <v>47</v>
      </c>
    </row>
    <row r="231" spans="1:1">
      <c r="A231" t="s">
        <v>573</v>
      </c>
    </row>
    <row r="232" spans="1:1">
      <c r="A232" t="s">
        <v>477</v>
      </c>
    </row>
    <row r="233" spans="1:1">
      <c r="A233" t="s">
        <v>313</v>
      </c>
    </row>
    <row r="234" spans="1:1">
      <c r="A234" t="s">
        <v>345</v>
      </c>
    </row>
    <row r="235" spans="1:1">
      <c r="A235" t="s">
        <v>407</v>
      </c>
    </row>
    <row r="236" spans="1:1">
      <c r="A236" t="s">
        <v>574</v>
      </c>
    </row>
    <row r="237" spans="1:1">
      <c r="A237" t="s">
        <v>67</v>
      </c>
    </row>
    <row r="238" spans="1:1">
      <c r="A238" t="s">
        <v>127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49</v>
      </c>
    </row>
    <row r="2" spans="1:1">
      <c r="A2" t="s">
        <v>575</v>
      </c>
    </row>
    <row r="3" spans="1:1">
      <c r="A3" t="s">
        <v>576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。。。</cp:lastModifiedBy>
  <dcterms:created xsi:type="dcterms:W3CDTF">2018-12-04T00:23:00Z</dcterms:created>
  <cp:lastPrinted>2023-06-15T08:07:00Z</cp:lastPrinted>
  <dcterms:modified xsi:type="dcterms:W3CDTF">2024-03-21T03:28:08Z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FC5E327F74ED4FA09E0EB3D5710D0E37_13</vt:lpwstr>
  </property>
</Properties>
</file>