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汇总表" sheetId="5" r:id="rId1"/>
    <sheet name="小额贴息申请表 (2)" sheetId="6" r:id="rId2"/>
    <sheet name="XB" sheetId="2" state="hidden" r:id="rId3"/>
    <sheet name="COUNTY" sheetId="3" state="hidden" r:id="rId4"/>
    <sheet name="DKRLX" sheetId="4" state="hidden" r:id="rId5"/>
  </sheets>
  <externalReferences>
    <externalReference r:id="rId6"/>
  </externalReferences>
  <definedNames>
    <definedName name="_xlnm._FilterDatabase" localSheetId="1" hidden="1">'小额贴息申请表 (2)'!$A$2:$T$2</definedName>
    <definedName name="_xlnm.Print_Area" localSheetId="1">'小额贴息申请表 (2)'!$A$1:$Q$28</definedName>
    <definedName name="_xlnm.Print_Titles" localSheetId="1">'小额贴息申请表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<sst xmlns="http://schemas.openxmlformats.org/spreadsheetml/2006/main" count="578" uniqueCount="271">
  <si>
    <t>清流联社脱贫人口担保贷款贴息汇总表</t>
  </si>
  <si>
    <t xml:space="preserve">   </t>
  </si>
  <si>
    <t>贷款社</t>
  </si>
  <si>
    <t>贴息户数</t>
  </si>
  <si>
    <t>贷款金额（万元）</t>
  </si>
  <si>
    <t>贴息金额（元）　</t>
  </si>
  <si>
    <t>备注</t>
  </si>
  <si>
    <t>城关社</t>
  </si>
  <si>
    <t>嵩溪社</t>
  </si>
  <si>
    <t>林畲社</t>
  </si>
  <si>
    <t>嵩口社</t>
  </si>
  <si>
    <t>田源社</t>
  </si>
  <si>
    <t>赖坊社</t>
  </si>
  <si>
    <t>沙芜社</t>
  </si>
  <si>
    <t>余朋社</t>
  </si>
  <si>
    <t>灵地社</t>
  </si>
  <si>
    <t>邓家社</t>
  </si>
  <si>
    <t>李家社</t>
  </si>
  <si>
    <t>长校社</t>
  </si>
  <si>
    <t>里田社</t>
  </si>
  <si>
    <t>合 计</t>
  </si>
  <si>
    <t xml:space="preserve">填报单位：清流县农村信用合作联社 </t>
  </si>
  <si>
    <t>制表：</t>
  </si>
  <si>
    <t>复核：</t>
  </si>
  <si>
    <t>清流县农业局审核盖章：</t>
  </si>
  <si>
    <t>清流县财政局审核盖章：</t>
  </si>
  <si>
    <t>贴息收款单位全称：代付清流县扶贫小额贷款贴息资金</t>
  </si>
  <si>
    <t>账号：9030511010126220900026</t>
  </si>
  <si>
    <t>开户行：　清流县农村信用合作联社城关信用社</t>
  </si>
  <si>
    <t>小额贴息申请表</t>
  </si>
  <si>
    <t>序号</t>
  </si>
  <si>
    <t>申请机构*</t>
  </si>
  <si>
    <t>统一社会信用代码*</t>
  </si>
  <si>
    <t>村*</t>
  </si>
  <si>
    <t>贷款人*</t>
  </si>
  <si>
    <t>性别</t>
  </si>
  <si>
    <t>贷款人类型</t>
  </si>
  <si>
    <t>放款时间*</t>
  </si>
  <si>
    <t>贷款到期日期*</t>
  </si>
  <si>
    <t>贷款金额*</t>
  </si>
  <si>
    <t>贷款利率(%)*</t>
  </si>
  <si>
    <t>本次贴息开始时间*</t>
  </si>
  <si>
    <t>本次贴息结束时间*</t>
  </si>
  <si>
    <t>贴息金额*</t>
  </si>
  <si>
    <t>贷款余额（元）</t>
  </si>
  <si>
    <t>贷款用途</t>
  </si>
  <si>
    <t>清流县农村信用合作联社</t>
  </si>
  <si>
    <t>91350423855783290A</t>
  </si>
  <si>
    <t>沧龙村</t>
  </si>
  <si>
    <t>陈小龙</t>
  </si>
  <si>
    <t>男</t>
  </si>
  <si>
    <t>建档立卡贫困户</t>
  </si>
  <si>
    <t xml:space="preserve">20250917	</t>
  </si>
  <si>
    <t xml:space="preserve">20260916	</t>
  </si>
  <si>
    <t>2026-03-21</t>
  </si>
  <si>
    <t>2026-06-20</t>
  </si>
  <si>
    <t xml:space="preserve">借新还旧（借新还旧（苗木种植))	</t>
  </si>
  <si>
    <t>和元村</t>
  </si>
  <si>
    <t>范荣根</t>
  </si>
  <si>
    <t xml:space="preserve">20250612	</t>
  </si>
  <si>
    <t xml:space="preserve">20260611	</t>
  </si>
  <si>
    <t>2026-06-11</t>
  </si>
  <si>
    <t xml:space="preserve">货物运输	</t>
  </si>
  <si>
    <t>姚坊村</t>
  </si>
  <si>
    <t>黄升武</t>
  </si>
  <si>
    <t>建档立卡脱贫户</t>
  </si>
  <si>
    <t xml:space="preserve">20250627	</t>
  </si>
  <si>
    <t xml:space="preserve">20260626	</t>
  </si>
  <si>
    <t xml:space="preserve">养鸡	</t>
  </si>
  <si>
    <t>姚家村</t>
  </si>
  <si>
    <t>赖家文</t>
  </si>
  <si>
    <t xml:space="preserve">20251229	</t>
  </si>
  <si>
    <t xml:space="preserve">20261228	</t>
  </si>
  <si>
    <t xml:space="preserve">借新还旧（购买肥料)	</t>
  </si>
  <si>
    <t>赖安村</t>
  </si>
  <si>
    <t>赖有根</t>
  </si>
  <si>
    <t xml:space="preserve">20251205	</t>
  </si>
  <si>
    <t xml:space="preserve">20271204	</t>
  </si>
  <si>
    <t xml:space="preserve">种植花生	</t>
  </si>
  <si>
    <t>鲜水村</t>
  </si>
  <si>
    <t>李桂生</t>
  </si>
  <si>
    <t xml:space="preserve">20251220	</t>
  </si>
  <si>
    <t xml:space="preserve">20261219	</t>
  </si>
  <si>
    <t xml:space="preserve">养鸡（借新还旧）	</t>
  </si>
  <si>
    <t>李村</t>
  </si>
  <si>
    <t>李进</t>
  </si>
  <si>
    <t xml:space="preserve">20251227	</t>
  </si>
  <si>
    <t xml:space="preserve">20261216	</t>
  </si>
  <si>
    <t xml:space="preserve">公路货运（借新还旧）	</t>
  </si>
  <si>
    <t>长校村</t>
  </si>
  <si>
    <t>李绍兵</t>
  </si>
  <si>
    <t xml:space="preserve">20251127	</t>
  </si>
  <si>
    <t xml:space="preserve">20261120	</t>
  </si>
  <si>
    <t xml:space="preserve">种植果树、油茶（借新还旧)	</t>
  </si>
  <si>
    <t>步云村</t>
  </si>
  <si>
    <t>李宜于</t>
  </si>
  <si>
    <t xml:space="preserve">20251119	</t>
  </si>
  <si>
    <t xml:space="preserve">20261118	</t>
  </si>
  <si>
    <t xml:space="preserve">无还本续贷（养牛)	</t>
  </si>
  <si>
    <t>李永生</t>
  </si>
  <si>
    <t xml:space="preserve">20250618	</t>
  </si>
  <si>
    <t xml:space="preserve">20260616	</t>
  </si>
  <si>
    <t>2026-06-16</t>
  </si>
  <si>
    <t xml:space="preserve">鱼苗养殖	</t>
  </si>
  <si>
    <t>南山村</t>
  </si>
  <si>
    <t>林进寿</t>
  </si>
  <si>
    <t xml:space="preserve">20251212	</t>
  </si>
  <si>
    <t xml:space="preserve">20261211	</t>
  </si>
  <si>
    <t xml:space="preserve">发展盆景种植与销售	</t>
  </si>
  <si>
    <t>古坑村</t>
  </si>
  <si>
    <t>罗秀华</t>
  </si>
  <si>
    <t xml:space="preserve">20250625	</t>
  </si>
  <si>
    <t xml:space="preserve">20260624	</t>
  </si>
  <si>
    <t xml:space="preserve">种植烤烟	</t>
  </si>
  <si>
    <t>陈坊村</t>
  </si>
  <si>
    <t>马嫦兰</t>
  </si>
  <si>
    <t xml:space="preserve">借新还旧（购牛)	</t>
  </si>
  <si>
    <t>官坊村</t>
  </si>
  <si>
    <t>上官正留</t>
  </si>
  <si>
    <t xml:space="preserve">20251216	</t>
  </si>
  <si>
    <t xml:space="preserve">20261215	</t>
  </si>
  <si>
    <t>桐坑村</t>
  </si>
  <si>
    <t>童根发</t>
  </si>
  <si>
    <t xml:space="preserve">20251210	</t>
  </si>
  <si>
    <t xml:space="preserve">20261209	</t>
  </si>
  <si>
    <t xml:space="preserve">借新还旧（苗木种植)	</t>
  </si>
  <si>
    <t>王波杰</t>
  </si>
  <si>
    <t xml:space="preserve">20251010	</t>
  </si>
  <si>
    <t xml:space="preserve">20261009	</t>
  </si>
  <si>
    <t xml:space="preserve">借新还旧（种植苗木26亩)	</t>
  </si>
  <si>
    <t>石下村</t>
  </si>
  <si>
    <t>巫富根</t>
  </si>
  <si>
    <t xml:space="preserve">20250718	</t>
  </si>
  <si>
    <t xml:space="preserve">20260717	</t>
  </si>
  <si>
    <t xml:space="preserve">无还本续贷（花卉种植)	</t>
  </si>
  <si>
    <t>巫小斌</t>
  </si>
  <si>
    <t xml:space="preserve">花卉种植	</t>
  </si>
  <si>
    <t>马排村</t>
  </si>
  <si>
    <t>吴化泉</t>
  </si>
  <si>
    <t>2026-05-18</t>
  </si>
  <si>
    <t xml:space="preserve">草鱼种植	</t>
  </si>
  <si>
    <t>阳坊村</t>
  </si>
  <si>
    <t>余祥林</t>
  </si>
  <si>
    <t xml:space="preserve">借新还旧（种植食用菌)	</t>
  </si>
  <si>
    <t>元山村</t>
  </si>
  <si>
    <t>张运春</t>
  </si>
  <si>
    <t xml:space="preserve">20250626	</t>
  </si>
  <si>
    <t xml:space="preserve">20260625	</t>
  </si>
  <si>
    <t xml:space="preserve">电商零售	</t>
  </si>
  <si>
    <t>新矶村</t>
  </si>
  <si>
    <t>张子宣</t>
  </si>
  <si>
    <t xml:space="preserve">20250606	</t>
  </si>
  <si>
    <t xml:space="preserve">20261005	</t>
  </si>
  <si>
    <t xml:space="preserve">购买鱼饲料	</t>
  </si>
  <si>
    <t>尤坊甲村</t>
  </si>
  <si>
    <t>赵水生</t>
  </si>
  <si>
    <t xml:space="preserve">20251029	</t>
  </si>
  <si>
    <t xml:space="preserve">20261020	</t>
  </si>
  <si>
    <t xml:space="preserve">种烟（借新还旧）	</t>
  </si>
  <si>
    <t>小池村</t>
  </si>
  <si>
    <t>郑金旺</t>
  </si>
  <si>
    <t xml:space="preserve">20250702	</t>
  </si>
  <si>
    <t xml:space="preserve">20260701	</t>
  </si>
  <si>
    <t>邹锋</t>
  </si>
  <si>
    <t xml:space="preserve">20250720	</t>
  </si>
  <si>
    <t xml:space="preserve">20260715	</t>
  </si>
  <si>
    <t xml:space="preserve">种植地瓜	</t>
  </si>
  <si>
    <t>未知的性别</t>
  </si>
  <si>
    <t>女</t>
  </si>
  <si>
    <t>未说明的性别</t>
  </si>
  <si>
    <t>罗陂岗村</t>
  </si>
  <si>
    <t>长兴社区</t>
  </si>
  <si>
    <t>严坊村</t>
  </si>
  <si>
    <t>高赖村</t>
  </si>
  <si>
    <t>余坊村</t>
  </si>
  <si>
    <t>大路口村</t>
  </si>
  <si>
    <t>青甲村</t>
  </si>
  <si>
    <t>嵩口村</t>
  </si>
  <si>
    <t>孙坊村</t>
  </si>
  <si>
    <t>林畲村</t>
  </si>
  <si>
    <t>黄石坑村</t>
  </si>
  <si>
    <t>古洋村</t>
  </si>
  <si>
    <t>留坑村</t>
  </si>
  <si>
    <t>瑞云社区</t>
  </si>
  <si>
    <t>岭官村</t>
  </si>
  <si>
    <t>伍家坊村</t>
  </si>
  <si>
    <t>卢水村</t>
  </si>
  <si>
    <t>青山村</t>
  </si>
  <si>
    <t>围埔村</t>
  </si>
  <si>
    <t>蔬菜村</t>
  </si>
  <si>
    <t>灵和村</t>
  </si>
  <si>
    <t>东坑村</t>
  </si>
  <si>
    <t>翠园社区</t>
  </si>
  <si>
    <t>黄沙口村</t>
  </si>
  <si>
    <t>田源村</t>
  </si>
  <si>
    <t>桥下村</t>
  </si>
  <si>
    <t>里田村</t>
  </si>
  <si>
    <t>陈家村</t>
  </si>
  <si>
    <t>凤翔社区</t>
  </si>
  <si>
    <t>太山村</t>
  </si>
  <si>
    <t>新村</t>
  </si>
  <si>
    <t>灵地村</t>
  </si>
  <si>
    <t>俞坊村</t>
  </si>
  <si>
    <t>塘背村</t>
  </si>
  <si>
    <t>余朋村</t>
  </si>
  <si>
    <t>蛟坑村</t>
  </si>
  <si>
    <t>田中村</t>
  </si>
  <si>
    <t>李坊村</t>
  </si>
  <si>
    <t>罗坑村</t>
  </si>
  <si>
    <t>邱寨村</t>
  </si>
  <si>
    <t>嵩溪村</t>
  </si>
  <si>
    <t>河背村</t>
  </si>
  <si>
    <t>时州村</t>
  </si>
  <si>
    <t>向阳村</t>
  </si>
  <si>
    <t>校溪社区</t>
  </si>
  <si>
    <t>大坪村</t>
  </si>
  <si>
    <t>石忠村</t>
  </si>
  <si>
    <t>农科村</t>
  </si>
  <si>
    <t>下谢村</t>
  </si>
  <si>
    <t>曾坊村</t>
  </si>
  <si>
    <t>吴家村</t>
  </si>
  <si>
    <t>寨下村</t>
  </si>
  <si>
    <t>城南村</t>
  </si>
  <si>
    <t>杨源村</t>
  </si>
  <si>
    <t>高坑村</t>
  </si>
  <si>
    <t>赖武村</t>
  </si>
  <si>
    <t>梧地村</t>
  </si>
  <si>
    <t>廖坊村</t>
  </si>
  <si>
    <t>大元村</t>
  </si>
  <si>
    <t>范元村</t>
  </si>
  <si>
    <t>暖水村</t>
  </si>
  <si>
    <t>东山村</t>
  </si>
  <si>
    <t>梓材村</t>
  </si>
  <si>
    <t>坑甲村</t>
  </si>
  <si>
    <t>新街社区</t>
  </si>
  <si>
    <t>白塔村</t>
  </si>
  <si>
    <t>江坊村</t>
  </si>
  <si>
    <t>洞口村</t>
  </si>
  <si>
    <t>渔沧社区</t>
  </si>
  <si>
    <t>温家山村</t>
  </si>
  <si>
    <t>早禾排村</t>
  </si>
  <si>
    <t>铁石村</t>
  </si>
  <si>
    <t>茜坑村</t>
  </si>
  <si>
    <t>九龙社区</t>
  </si>
  <si>
    <t>马寨村</t>
  </si>
  <si>
    <t>横溪村</t>
  </si>
  <si>
    <t>南岐村</t>
  </si>
  <si>
    <t>田口村</t>
  </si>
  <si>
    <t>芹溪村</t>
  </si>
  <si>
    <t>邓家村</t>
  </si>
  <si>
    <t>洋庄村</t>
  </si>
  <si>
    <t>供坊村</t>
  </si>
  <si>
    <t>黄坑村</t>
  </si>
  <si>
    <t>青溪村</t>
  </si>
  <si>
    <t>廖武村</t>
  </si>
  <si>
    <t>城东村</t>
  </si>
  <si>
    <t>吉龙村</t>
  </si>
  <si>
    <t>沙坪村</t>
  </si>
  <si>
    <t>舒曹村</t>
  </si>
  <si>
    <t>立新村</t>
  </si>
  <si>
    <t>拔里村</t>
  </si>
  <si>
    <t>深渡村</t>
  </si>
  <si>
    <t>长灌村</t>
  </si>
  <si>
    <t>下戈村</t>
  </si>
  <si>
    <t>荷坑村</t>
  </si>
  <si>
    <t>河排村</t>
  </si>
  <si>
    <t>田坪村</t>
  </si>
  <si>
    <t>上坪村</t>
  </si>
  <si>
    <t>基头村</t>
  </si>
  <si>
    <t>民政低保对象</t>
  </si>
  <si>
    <t>新型经营主体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</si>
</sst>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4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4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6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176" fontId="5" fillId="0" borderId="1" xfId="65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31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>
      <alignment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8" fontId="11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176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/>
    <xf numFmtId="176" fontId="11" fillId="0" borderId="0" xfId="0" applyNumberFormat="1" applyFont="1" applyFill="1" applyAlignment="1"/>
    <xf numFmtId="0" fontId="11" fillId="0" borderId="0" xfId="0" applyFont="1" applyFill="1" applyAlignment="1">
      <alignment horizontal="left" vertical="center"/>
    </xf>
    <xf numFmtId="176" fontId="11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6" xfId="50"/>
    <cellStyle name="_ET_STYLE_NoName_00_" xfId="51"/>
    <cellStyle name="常规 3 2" xfId="52"/>
    <cellStyle name="常规 2 2" xfId="53"/>
    <cellStyle name="常规 2 3" xfId="54"/>
    <cellStyle name="常规 10" xfId="55"/>
    <cellStyle name="常规 2 4" xfId="56"/>
    <cellStyle name="常规 11" xfId="57"/>
    <cellStyle name="常规 2" xfId="58"/>
    <cellStyle name="常规 3" xfId="59"/>
    <cellStyle name="常规 4" xfId="60"/>
    <cellStyle name="常规 4 2" xfId="61"/>
    <cellStyle name="常规 5" xfId="62"/>
    <cellStyle name="常规 7" xfId="63"/>
    <cellStyle name="常规 8" xfId="64"/>
    <cellStyle name="常规 9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youdu\73001318-123411-lailiwen1\file\&#21508;&#32593;&#28857;\&#22478;&#20851;&#31038;2023&#31532;&#19968;&#23395;&#24230;&#25206;&#36139;&#23567;&#39069;&#36148;&#24687;&#30003;&#358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小额贴息申请表"/>
      <sheetName val="XB"/>
      <sheetName val="COUNTY"/>
      <sheetName val="DKRLX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C13" sqref="C13"/>
    </sheetView>
  </sheetViews>
  <sheetFormatPr defaultColWidth="9" defaultRowHeight="13.5"/>
  <cols>
    <col min="1" max="1" width="15.75" style="32" customWidth="1"/>
    <col min="2" max="2" width="19.125" style="32" customWidth="1"/>
    <col min="3" max="3" width="13.375" style="32" customWidth="1"/>
    <col min="4" max="4" width="24" style="32" customWidth="1"/>
    <col min="5" max="5" width="14.5" style="33" customWidth="1"/>
    <col min="6" max="211" width="9" style="32"/>
    <col min="212" max="212" width="15.75" style="32" customWidth="1"/>
    <col min="213" max="213" width="19.125" style="32" customWidth="1"/>
    <col min="214" max="214" width="13.375" style="32" customWidth="1"/>
    <col min="215" max="215" width="24" style="32" customWidth="1"/>
    <col min="216" max="216" width="14.5" style="32" customWidth="1"/>
    <col min="217" max="217" width="9" style="32"/>
    <col min="218" max="218" width="16.125" style="32" customWidth="1"/>
    <col min="219" max="219" width="9" style="32"/>
    <col min="220" max="220" width="11.875" style="32" customWidth="1"/>
    <col min="221" max="467" width="9" style="32"/>
    <col min="468" max="468" width="15.75" style="32" customWidth="1"/>
    <col min="469" max="469" width="19.125" style="32" customWidth="1"/>
    <col min="470" max="470" width="13.375" style="32" customWidth="1"/>
    <col min="471" max="471" width="24" style="32" customWidth="1"/>
    <col min="472" max="472" width="14.5" style="32" customWidth="1"/>
    <col min="473" max="473" width="9" style="32"/>
    <col min="474" max="474" width="16.125" style="32" customWidth="1"/>
    <col min="475" max="475" width="9" style="32"/>
    <col min="476" max="476" width="11.875" style="32" customWidth="1"/>
    <col min="477" max="723" width="9" style="32"/>
    <col min="724" max="724" width="15.75" style="32" customWidth="1"/>
    <col min="725" max="725" width="19.125" style="32" customWidth="1"/>
    <col min="726" max="726" width="13.375" style="32" customWidth="1"/>
    <col min="727" max="727" width="24" style="32" customWidth="1"/>
    <col min="728" max="728" width="14.5" style="32" customWidth="1"/>
    <col min="729" max="729" width="9" style="32"/>
    <col min="730" max="730" width="16.125" style="32" customWidth="1"/>
    <col min="731" max="731" width="9" style="32"/>
    <col min="732" max="732" width="11.875" style="32" customWidth="1"/>
    <col min="733" max="979" width="9" style="32"/>
    <col min="980" max="980" width="15.75" style="32" customWidth="1"/>
    <col min="981" max="981" width="19.125" style="32" customWidth="1"/>
    <col min="982" max="982" width="13.375" style="32" customWidth="1"/>
    <col min="983" max="983" width="24" style="32" customWidth="1"/>
    <col min="984" max="984" width="14.5" style="32" customWidth="1"/>
    <col min="985" max="985" width="9" style="32"/>
    <col min="986" max="986" width="16.125" style="32" customWidth="1"/>
    <col min="987" max="987" width="9" style="32"/>
    <col min="988" max="988" width="11.875" style="32" customWidth="1"/>
    <col min="989" max="1235" width="9" style="32"/>
    <col min="1236" max="1236" width="15.75" style="32" customWidth="1"/>
    <col min="1237" max="1237" width="19.125" style="32" customWidth="1"/>
    <col min="1238" max="1238" width="13.375" style="32" customWidth="1"/>
    <col min="1239" max="1239" width="24" style="32" customWidth="1"/>
    <col min="1240" max="1240" width="14.5" style="32" customWidth="1"/>
    <col min="1241" max="1241" width="9" style="32"/>
    <col min="1242" max="1242" width="16.125" style="32" customWidth="1"/>
    <col min="1243" max="1243" width="9" style="32"/>
    <col min="1244" max="1244" width="11.875" style="32" customWidth="1"/>
    <col min="1245" max="1491" width="9" style="32"/>
    <col min="1492" max="1492" width="15.75" style="32" customWidth="1"/>
    <col min="1493" max="1493" width="19.125" style="32" customWidth="1"/>
    <col min="1494" max="1494" width="13.375" style="32" customWidth="1"/>
    <col min="1495" max="1495" width="24" style="32" customWidth="1"/>
    <col min="1496" max="1496" width="14.5" style="32" customWidth="1"/>
    <col min="1497" max="1497" width="9" style="32"/>
    <col min="1498" max="1498" width="16.125" style="32" customWidth="1"/>
    <col min="1499" max="1499" width="9" style="32"/>
    <col min="1500" max="1500" width="11.875" style="32" customWidth="1"/>
    <col min="1501" max="1747" width="9" style="32"/>
    <col min="1748" max="1748" width="15.75" style="32" customWidth="1"/>
    <col min="1749" max="1749" width="19.125" style="32" customWidth="1"/>
    <col min="1750" max="1750" width="13.375" style="32" customWidth="1"/>
    <col min="1751" max="1751" width="24" style="32" customWidth="1"/>
    <col min="1752" max="1752" width="14.5" style="32" customWidth="1"/>
    <col min="1753" max="1753" width="9" style="32"/>
    <col min="1754" max="1754" width="16.125" style="32" customWidth="1"/>
    <col min="1755" max="1755" width="9" style="32"/>
    <col min="1756" max="1756" width="11.875" style="32" customWidth="1"/>
    <col min="1757" max="2003" width="9" style="32"/>
    <col min="2004" max="2004" width="15.75" style="32" customWidth="1"/>
    <col min="2005" max="2005" width="19.125" style="32" customWidth="1"/>
    <col min="2006" max="2006" width="13.375" style="32" customWidth="1"/>
    <col min="2007" max="2007" width="24" style="32" customWidth="1"/>
    <col min="2008" max="2008" width="14.5" style="32" customWidth="1"/>
    <col min="2009" max="2009" width="9" style="32"/>
    <col min="2010" max="2010" width="16.125" style="32" customWidth="1"/>
    <col min="2011" max="2011" width="9" style="32"/>
    <col min="2012" max="2012" width="11.875" style="32" customWidth="1"/>
    <col min="2013" max="2259" width="9" style="32"/>
    <col min="2260" max="2260" width="15.75" style="32" customWidth="1"/>
    <col min="2261" max="2261" width="19.125" style="32" customWidth="1"/>
    <col min="2262" max="2262" width="13.375" style="32" customWidth="1"/>
    <col min="2263" max="2263" width="24" style="32" customWidth="1"/>
    <col min="2264" max="2264" width="14.5" style="32" customWidth="1"/>
    <col min="2265" max="2265" width="9" style="32"/>
    <col min="2266" max="2266" width="16.125" style="32" customWidth="1"/>
    <col min="2267" max="2267" width="9" style="32"/>
    <col min="2268" max="2268" width="11.875" style="32" customWidth="1"/>
    <col min="2269" max="2515" width="9" style="32"/>
    <col min="2516" max="2516" width="15.75" style="32" customWidth="1"/>
    <col min="2517" max="2517" width="19.125" style="32" customWidth="1"/>
    <col min="2518" max="2518" width="13.375" style="32" customWidth="1"/>
    <col min="2519" max="2519" width="24" style="32" customWidth="1"/>
    <col min="2520" max="2520" width="14.5" style="32" customWidth="1"/>
    <col min="2521" max="2521" width="9" style="32"/>
    <col min="2522" max="2522" width="16.125" style="32" customWidth="1"/>
    <col min="2523" max="2523" width="9" style="32"/>
    <col min="2524" max="2524" width="11.875" style="32" customWidth="1"/>
    <col min="2525" max="2771" width="9" style="32"/>
    <col min="2772" max="2772" width="15.75" style="32" customWidth="1"/>
    <col min="2773" max="2773" width="19.125" style="32" customWidth="1"/>
    <col min="2774" max="2774" width="13.375" style="32" customWidth="1"/>
    <col min="2775" max="2775" width="24" style="32" customWidth="1"/>
    <col min="2776" max="2776" width="14.5" style="32" customWidth="1"/>
    <col min="2777" max="2777" width="9" style="32"/>
    <col min="2778" max="2778" width="16.125" style="32" customWidth="1"/>
    <col min="2779" max="2779" width="9" style="32"/>
    <col min="2780" max="2780" width="11.875" style="32" customWidth="1"/>
    <col min="2781" max="3027" width="9" style="32"/>
    <col min="3028" max="3028" width="15.75" style="32" customWidth="1"/>
    <col min="3029" max="3029" width="19.125" style="32" customWidth="1"/>
    <col min="3030" max="3030" width="13.375" style="32" customWidth="1"/>
    <col min="3031" max="3031" width="24" style="32" customWidth="1"/>
    <col min="3032" max="3032" width="14.5" style="32" customWidth="1"/>
    <col min="3033" max="3033" width="9" style="32"/>
    <col min="3034" max="3034" width="16.125" style="32" customWidth="1"/>
    <col min="3035" max="3035" width="9" style="32"/>
    <col min="3036" max="3036" width="11.875" style="32" customWidth="1"/>
    <col min="3037" max="3283" width="9" style="32"/>
    <col min="3284" max="3284" width="15.75" style="32" customWidth="1"/>
    <col min="3285" max="3285" width="19.125" style="32" customWidth="1"/>
    <col min="3286" max="3286" width="13.375" style="32" customWidth="1"/>
    <col min="3287" max="3287" width="24" style="32" customWidth="1"/>
    <col min="3288" max="3288" width="14.5" style="32" customWidth="1"/>
    <col min="3289" max="3289" width="9" style="32"/>
    <col min="3290" max="3290" width="16.125" style="32" customWidth="1"/>
    <col min="3291" max="3291" width="9" style="32"/>
    <col min="3292" max="3292" width="11.875" style="32" customWidth="1"/>
    <col min="3293" max="3539" width="9" style="32"/>
    <col min="3540" max="3540" width="15.75" style="32" customWidth="1"/>
    <col min="3541" max="3541" width="19.125" style="32" customWidth="1"/>
    <col min="3542" max="3542" width="13.375" style="32" customWidth="1"/>
    <col min="3543" max="3543" width="24" style="32" customWidth="1"/>
    <col min="3544" max="3544" width="14.5" style="32" customWidth="1"/>
    <col min="3545" max="3545" width="9" style="32"/>
    <col min="3546" max="3546" width="16.125" style="32" customWidth="1"/>
    <col min="3547" max="3547" width="9" style="32"/>
    <col min="3548" max="3548" width="11.875" style="32" customWidth="1"/>
    <col min="3549" max="3795" width="9" style="32"/>
    <col min="3796" max="3796" width="15.75" style="32" customWidth="1"/>
    <col min="3797" max="3797" width="19.125" style="32" customWidth="1"/>
    <col min="3798" max="3798" width="13.375" style="32" customWidth="1"/>
    <col min="3799" max="3799" width="24" style="32" customWidth="1"/>
    <col min="3800" max="3800" width="14.5" style="32" customWidth="1"/>
    <col min="3801" max="3801" width="9" style="32"/>
    <col min="3802" max="3802" width="16.125" style="32" customWidth="1"/>
    <col min="3803" max="3803" width="9" style="32"/>
    <col min="3804" max="3804" width="11.875" style="32" customWidth="1"/>
    <col min="3805" max="4051" width="9" style="32"/>
    <col min="4052" max="4052" width="15.75" style="32" customWidth="1"/>
    <col min="4053" max="4053" width="19.125" style="32" customWidth="1"/>
    <col min="4054" max="4054" width="13.375" style="32" customWidth="1"/>
    <col min="4055" max="4055" width="24" style="32" customWidth="1"/>
    <col min="4056" max="4056" width="14.5" style="32" customWidth="1"/>
    <col min="4057" max="4057" width="9" style="32"/>
    <col min="4058" max="4058" width="16.125" style="32" customWidth="1"/>
    <col min="4059" max="4059" width="9" style="32"/>
    <col min="4060" max="4060" width="11.875" style="32" customWidth="1"/>
    <col min="4061" max="4307" width="9" style="32"/>
    <col min="4308" max="4308" width="15.75" style="32" customWidth="1"/>
    <col min="4309" max="4309" width="19.125" style="32" customWidth="1"/>
    <col min="4310" max="4310" width="13.375" style="32" customWidth="1"/>
    <col min="4311" max="4311" width="24" style="32" customWidth="1"/>
    <col min="4312" max="4312" width="14.5" style="32" customWidth="1"/>
    <col min="4313" max="4313" width="9" style="32"/>
    <col min="4314" max="4314" width="16.125" style="32" customWidth="1"/>
    <col min="4315" max="4315" width="9" style="32"/>
    <col min="4316" max="4316" width="11.875" style="32" customWidth="1"/>
    <col min="4317" max="4563" width="9" style="32"/>
    <col min="4564" max="4564" width="15.75" style="32" customWidth="1"/>
    <col min="4565" max="4565" width="19.125" style="32" customWidth="1"/>
    <col min="4566" max="4566" width="13.375" style="32" customWidth="1"/>
    <col min="4567" max="4567" width="24" style="32" customWidth="1"/>
    <col min="4568" max="4568" width="14.5" style="32" customWidth="1"/>
    <col min="4569" max="4569" width="9" style="32"/>
    <col min="4570" max="4570" width="16.125" style="32" customWidth="1"/>
    <col min="4571" max="4571" width="9" style="32"/>
    <col min="4572" max="4572" width="11.875" style="32" customWidth="1"/>
    <col min="4573" max="4819" width="9" style="32"/>
    <col min="4820" max="4820" width="15.75" style="32" customWidth="1"/>
    <col min="4821" max="4821" width="19.125" style="32" customWidth="1"/>
    <col min="4822" max="4822" width="13.375" style="32" customWidth="1"/>
    <col min="4823" max="4823" width="24" style="32" customWidth="1"/>
    <col min="4824" max="4824" width="14.5" style="32" customWidth="1"/>
    <col min="4825" max="4825" width="9" style="32"/>
    <col min="4826" max="4826" width="16.125" style="32" customWidth="1"/>
    <col min="4827" max="4827" width="9" style="32"/>
    <col min="4828" max="4828" width="11.875" style="32" customWidth="1"/>
    <col min="4829" max="5075" width="9" style="32"/>
    <col min="5076" max="5076" width="15.75" style="32" customWidth="1"/>
    <col min="5077" max="5077" width="19.125" style="32" customWidth="1"/>
    <col min="5078" max="5078" width="13.375" style="32" customWidth="1"/>
    <col min="5079" max="5079" width="24" style="32" customWidth="1"/>
    <col min="5080" max="5080" width="14.5" style="32" customWidth="1"/>
    <col min="5081" max="5081" width="9" style="32"/>
    <col min="5082" max="5082" width="16.125" style="32" customWidth="1"/>
    <col min="5083" max="5083" width="9" style="32"/>
    <col min="5084" max="5084" width="11.875" style="32" customWidth="1"/>
    <col min="5085" max="5331" width="9" style="32"/>
    <col min="5332" max="5332" width="15.75" style="32" customWidth="1"/>
    <col min="5333" max="5333" width="19.125" style="32" customWidth="1"/>
    <col min="5334" max="5334" width="13.375" style="32" customWidth="1"/>
    <col min="5335" max="5335" width="24" style="32" customWidth="1"/>
    <col min="5336" max="5336" width="14.5" style="32" customWidth="1"/>
    <col min="5337" max="5337" width="9" style="32"/>
    <col min="5338" max="5338" width="16.125" style="32" customWidth="1"/>
    <col min="5339" max="5339" width="9" style="32"/>
    <col min="5340" max="5340" width="11.875" style="32" customWidth="1"/>
    <col min="5341" max="5587" width="9" style="32"/>
    <col min="5588" max="5588" width="15.75" style="32" customWidth="1"/>
    <col min="5589" max="5589" width="19.125" style="32" customWidth="1"/>
    <col min="5590" max="5590" width="13.375" style="32" customWidth="1"/>
    <col min="5591" max="5591" width="24" style="32" customWidth="1"/>
    <col min="5592" max="5592" width="14.5" style="32" customWidth="1"/>
    <col min="5593" max="5593" width="9" style="32"/>
    <col min="5594" max="5594" width="16.125" style="32" customWidth="1"/>
    <col min="5595" max="5595" width="9" style="32"/>
    <col min="5596" max="5596" width="11.875" style="32" customWidth="1"/>
    <col min="5597" max="5843" width="9" style="32"/>
    <col min="5844" max="5844" width="15.75" style="32" customWidth="1"/>
    <col min="5845" max="5845" width="19.125" style="32" customWidth="1"/>
    <col min="5846" max="5846" width="13.375" style="32" customWidth="1"/>
    <col min="5847" max="5847" width="24" style="32" customWidth="1"/>
    <col min="5848" max="5848" width="14.5" style="32" customWidth="1"/>
    <col min="5849" max="5849" width="9" style="32"/>
    <col min="5850" max="5850" width="16.125" style="32" customWidth="1"/>
    <col min="5851" max="5851" width="9" style="32"/>
    <col min="5852" max="5852" width="11.875" style="32" customWidth="1"/>
    <col min="5853" max="6099" width="9" style="32"/>
    <col min="6100" max="6100" width="15.75" style="32" customWidth="1"/>
    <col min="6101" max="6101" width="19.125" style="32" customWidth="1"/>
    <col min="6102" max="6102" width="13.375" style="32" customWidth="1"/>
    <col min="6103" max="6103" width="24" style="32" customWidth="1"/>
    <col min="6104" max="6104" width="14.5" style="32" customWidth="1"/>
    <col min="6105" max="6105" width="9" style="32"/>
    <col min="6106" max="6106" width="16.125" style="32" customWidth="1"/>
    <col min="6107" max="6107" width="9" style="32"/>
    <col min="6108" max="6108" width="11.875" style="32" customWidth="1"/>
    <col min="6109" max="6355" width="9" style="32"/>
    <col min="6356" max="6356" width="15.75" style="32" customWidth="1"/>
    <col min="6357" max="6357" width="19.125" style="32" customWidth="1"/>
    <col min="6358" max="6358" width="13.375" style="32" customWidth="1"/>
    <col min="6359" max="6359" width="24" style="32" customWidth="1"/>
    <col min="6360" max="6360" width="14.5" style="32" customWidth="1"/>
    <col min="6361" max="6361" width="9" style="32"/>
    <col min="6362" max="6362" width="16.125" style="32" customWidth="1"/>
    <col min="6363" max="6363" width="9" style="32"/>
    <col min="6364" max="6364" width="11.875" style="32" customWidth="1"/>
    <col min="6365" max="6611" width="9" style="32"/>
    <col min="6612" max="6612" width="15.75" style="32" customWidth="1"/>
    <col min="6613" max="6613" width="19.125" style="32" customWidth="1"/>
    <col min="6614" max="6614" width="13.375" style="32" customWidth="1"/>
    <col min="6615" max="6615" width="24" style="32" customWidth="1"/>
    <col min="6616" max="6616" width="14.5" style="32" customWidth="1"/>
    <col min="6617" max="6617" width="9" style="32"/>
    <col min="6618" max="6618" width="16.125" style="32" customWidth="1"/>
    <col min="6619" max="6619" width="9" style="32"/>
    <col min="6620" max="6620" width="11.875" style="32" customWidth="1"/>
    <col min="6621" max="6867" width="9" style="32"/>
    <col min="6868" max="6868" width="15.75" style="32" customWidth="1"/>
    <col min="6869" max="6869" width="19.125" style="32" customWidth="1"/>
    <col min="6870" max="6870" width="13.375" style="32" customWidth="1"/>
    <col min="6871" max="6871" width="24" style="32" customWidth="1"/>
    <col min="6872" max="6872" width="14.5" style="32" customWidth="1"/>
    <col min="6873" max="6873" width="9" style="32"/>
    <col min="6874" max="6874" width="16.125" style="32" customWidth="1"/>
    <col min="6875" max="6875" width="9" style="32"/>
    <col min="6876" max="6876" width="11.875" style="32" customWidth="1"/>
    <col min="6877" max="7123" width="9" style="32"/>
    <col min="7124" max="7124" width="15.75" style="32" customWidth="1"/>
    <col min="7125" max="7125" width="19.125" style="32" customWidth="1"/>
    <col min="7126" max="7126" width="13.375" style="32" customWidth="1"/>
    <col min="7127" max="7127" width="24" style="32" customWidth="1"/>
    <col min="7128" max="7128" width="14.5" style="32" customWidth="1"/>
    <col min="7129" max="7129" width="9" style="32"/>
    <col min="7130" max="7130" width="16.125" style="32" customWidth="1"/>
    <col min="7131" max="7131" width="9" style="32"/>
    <col min="7132" max="7132" width="11.875" style="32" customWidth="1"/>
    <col min="7133" max="7379" width="9" style="32"/>
    <col min="7380" max="7380" width="15.75" style="32" customWidth="1"/>
    <col min="7381" max="7381" width="19.125" style="32" customWidth="1"/>
    <col min="7382" max="7382" width="13.375" style="32" customWidth="1"/>
    <col min="7383" max="7383" width="24" style="32" customWidth="1"/>
    <col min="7384" max="7384" width="14.5" style="32" customWidth="1"/>
    <col min="7385" max="7385" width="9" style="32"/>
    <col min="7386" max="7386" width="16.125" style="32" customWidth="1"/>
    <col min="7387" max="7387" width="9" style="32"/>
    <col min="7388" max="7388" width="11.875" style="32" customWidth="1"/>
    <col min="7389" max="7635" width="9" style="32"/>
    <col min="7636" max="7636" width="15.75" style="32" customWidth="1"/>
    <col min="7637" max="7637" width="19.125" style="32" customWidth="1"/>
    <col min="7638" max="7638" width="13.375" style="32" customWidth="1"/>
    <col min="7639" max="7639" width="24" style="32" customWidth="1"/>
    <col min="7640" max="7640" width="14.5" style="32" customWidth="1"/>
    <col min="7641" max="7641" width="9" style="32"/>
    <col min="7642" max="7642" width="16.125" style="32" customWidth="1"/>
    <col min="7643" max="7643" width="9" style="32"/>
    <col min="7644" max="7644" width="11.875" style="32" customWidth="1"/>
    <col min="7645" max="7891" width="9" style="32"/>
    <col min="7892" max="7892" width="15.75" style="32" customWidth="1"/>
    <col min="7893" max="7893" width="19.125" style="32" customWidth="1"/>
    <col min="7894" max="7894" width="13.375" style="32" customWidth="1"/>
    <col min="7895" max="7895" width="24" style="32" customWidth="1"/>
    <col min="7896" max="7896" width="14.5" style="32" customWidth="1"/>
    <col min="7897" max="7897" width="9" style="32"/>
    <col min="7898" max="7898" width="16.125" style="32" customWidth="1"/>
    <col min="7899" max="7899" width="9" style="32"/>
    <col min="7900" max="7900" width="11.875" style="32" customWidth="1"/>
    <col min="7901" max="8147" width="9" style="32"/>
    <col min="8148" max="8148" width="15.75" style="32" customWidth="1"/>
    <col min="8149" max="8149" width="19.125" style="32" customWidth="1"/>
    <col min="8150" max="8150" width="13.375" style="32" customWidth="1"/>
    <col min="8151" max="8151" width="24" style="32" customWidth="1"/>
    <col min="8152" max="8152" width="14.5" style="32" customWidth="1"/>
    <col min="8153" max="8153" width="9" style="32"/>
    <col min="8154" max="8154" width="16.125" style="32" customWidth="1"/>
    <col min="8155" max="8155" width="9" style="32"/>
    <col min="8156" max="8156" width="11.875" style="32" customWidth="1"/>
    <col min="8157" max="8403" width="9" style="32"/>
    <col min="8404" max="8404" width="15.75" style="32" customWidth="1"/>
    <col min="8405" max="8405" width="19.125" style="32" customWidth="1"/>
    <col min="8406" max="8406" width="13.375" style="32" customWidth="1"/>
    <col min="8407" max="8407" width="24" style="32" customWidth="1"/>
    <col min="8408" max="8408" width="14.5" style="32" customWidth="1"/>
    <col min="8409" max="8409" width="9" style="32"/>
    <col min="8410" max="8410" width="16.125" style="32" customWidth="1"/>
    <col min="8411" max="8411" width="9" style="32"/>
    <col min="8412" max="8412" width="11.875" style="32" customWidth="1"/>
    <col min="8413" max="8659" width="9" style="32"/>
    <col min="8660" max="8660" width="15.75" style="32" customWidth="1"/>
    <col min="8661" max="8661" width="19.125" style="32" customWidth="1"/>
    <col min="8662" max="8662" width="13.375" style="32" customWidth="1"/>
    <col min="8663" max="8663" width="24" style="32" customWidth="1"/>
    <col min="8664" max="8664" width="14.5" style="32" customWidth="1"/>
    <col min="8665" max="8665" width="9" style="32"/>
    <col min="8666" max="8666" width="16.125" style="32" customWidth="1"/>
    <col min="8667" max="8667" width="9" style="32"/>
    <col min="8668" max="8668" width="11.875" style="32" customWidth="1"/>
    <col min="8669" max="8915" width="9" style="32"/>
    <col min="8916" max="8916" width="15.75" style="32" customWidth="1"/>
    <col min="8917" max="8917" width="19.125" style="32" customWidth="1"/>
    <col min="8918" max="8918" width="13.375" style="32" customWidth="1"/>
    <col min="8919" max="8919" width="24" style="32" customWidth="1"/>
    <col min="8920" max="8920" width="14.5" style="32" customWidth="1"/>
    <col min="8921" max="8921" width="9" style="32"/>
    <col min="8922" max="8922" width="16.125" style="32" customWidth="1"/>
    <col min="8923" max="8923" width="9" style="32"/>
    <col min="8924" max="8924" width="11.875" style="32" customWidth="1"/>
    <col min="8925" max="9171" width="9" style="32"/>
    <col min="9172" max="9172" width="15.75" style="32" customWidth="1"/>
    <col min="9173" max="9173" width="19.125" style="32" customWidth="1"/>
    <col min="9174" max="9174" width="13.375" style="32" customWidth="1"/>
    <col min="9175" max="9175" width="24" style="32" customWidth="1"/>
    <col min="9176" max="9176" width="14.5" style="32" customWidth="1"/>
    <col min="9177" max="9177" width="9" style="32"/>
    <col min="9178" max="9178" width="16.125" style="32" customWidth="1"/>
    <col min="9179" max="9179" width="9" style="32"/>
    <col min="9180" max="9180" width="11.875" style="32" customWidth="1"/>
    <col min="9181" max="9427" width="9" style="32"/>
    <col min="9428" max="9428" width="15.75" style="32" customWidth="1"/>
    <col min="9429" max="9429" width="19.125" style="32" customWidth="1"/>
    <col min="9430" max="9430" width="13.375" style="32" customWidth="1"/>
    <col min="9431" max="9431" width="24" style="32" customWidth="1"/>
    <col min="9432" max="9432" width="14.5" style="32" customWidth="1"/>
    <col min="9433" max="9433" width="9" style="32"/>
    <col min="9434" max="9434" width="16.125" style="32" customWidth="1"/>
    <col min="9435" max="9435" width="9" style="32"/>
    <col min="9436" max="9436" width="11.875" style="32" customWidth="1"/>
    <col min="9437" max="9683" width="9" style="32"/>
    <col min="9684" max="9684" width="15.75" style="32" customWidth="1"/>
    <col min="9685" max="9685" width="19.125" style="32" customWidth="1"/>
    <col min="9686" max="9686" width="13.375" style="32" customWidth="1"/>
    <col min="9687" max="9687" width="24" style="32" customWidth="1"/>
    <col min="9688" max="9688" width="14.5" style="32" customWidth="1"/>
    <col min="9689" max="9689" width="9" style="32"/>
    <col min="9690" max="9690" width="16.125" style="32" customWidth="1"/>
    <col min="9691" max="9691" width="9" style="32"/>
    <col min="9692" max="9692" width="11.875" style="32" customWidth="1"/>
    <col min="9693" max="9939" width="9" style="32"/>
    <col min="9940" max="9940" width="15.75" style="32" customWidth="1"/>
    <col min="9941" max="9941" width="19.125" style="32" customWidth="1"/>
    <col min="9942" max="9942" width="13.375" style="32" customWidth="1"/>
    <col min="9943" max="9943" width="24" style="32" customWidth="1"/>
    <col min="9944" max="9944" width="14.5" style="32" customWidth="1"/>
    <col min="9945" max="9945" width="9" style="32"/>
    <col min="9946" max="9946" width="16.125" style="32" customWidth="1"/>
    <col min="9947" max="9947" width="9" style="32"/>
    <col min="9948" max="9948" width="11.875" style="32" customWidth="1"/>
    <col min="9949" max="10195" width="9" style="32"/>
    <col min="10196" max="10196" width="15.75" style="32" customWidth="1"/>
    <col min="10197" max="10197" width="19.125" style="32" customWidth="1"/>
    <col min="10198" max="10198" width="13.375" style="32" customWidth="1"/>
    <col min="10199" max="10199" width="24" style="32" customWidth="1"/>
    <col min="10200" max="10200" width="14.5" style="32" customWidth="1"/>
    <col min="10201" max="10201" width="9" style="32"/>
    <col min="10202" max="10202" width="16.125" style="32" customWidth="1"/>
    <col min="10203" max="10203" width="9" style="32"/>
    <col min="10204" max="10204" width="11.875" style="32" customWidth="1"/>
    <col min="10205" max="10451" width="9" style="32"/>
    <col min="10452" max="10452" width="15.75" style="32" customWidth="1"/>
    <col min="10453" max="10453" width="19.125" style="32" customWidth="1"/>
    <col min="10454" max="10454" width="13.375" style="32" customWidth="1"/>
    <col min="10455" max="10455" width="24" style="32" customWidth="1"/>
    <col min="10456" max="10456" width="14.5" style="32" customWidth="1"/>
    <col min="10457" max="10457" width="9" style="32"/>
    <col min="10458" max="10458" width="16.125" style="32" customWidth="1"/>
    <col min="10459" max="10459" width="9" style="32"/>
    <col min="10460" max="10460" width="11.875" style="32" customWidth="1"/>
    <col min="10461" max="10707" width="9" style="32"/>
    <col min="10708" max="10708" width="15.75" style="32" customWidth="1"/>
    <col min="10709" max="10709" width="19.125" style="32" customWidth="1"/>
    <col min="10710" max="10710" width="13.375" style="32" customWidth="1"/>
    <col min="10711" max="10711" width="24" style="32" customWidth="1"/>
    <col min="10712" max="10712" width="14.5" style="32" customWidth="1"/>
    <col min="10713" max="10713" width="9" style="32"/>
    <col min="10714" max="10714" width="16.125" style="32" customWidth="1"/>
    <col min="10715" max="10715" width="9" style="32"/>
    <col min="10716" max="10716" width="11.875" style="32" customWidth="1"/>
    <col min="10717" max="10963" width="9" style="32"/>
    <col min="10964" max="10964" width="15.75" style="32" customWidth="1"/>
    <col min="10965" max="10965" width="19.125" style="32" customWidth="1"/>
    <col min="10966" max="10966" width="13.375" style="32" customWidth="1"/>
    <col min="10967" max="10967" width="24" style="32" customWidth="1"/>
    <col min="10968" max="10968" width="14.5" style="32" customWidth="1"/>
    <col min="10969" max="10969" width="9" style="32"/>
    <col min="10970" max="10970" width="16.125" style="32" customWidth="1"/>
    <col min="10971" max="10971" width="9" style="32"/>
    <col min="10972" max="10972" width="11.875" style="32" customWidth="1"/>
    <col min="10973" max="11219" width="9" style="32"/>
    <col min="11220" max="11220" width="15.75" style="32" customWidth="1"/>
    <col min="11221" max="11221" width="19.125" style="32" customWidth="1"/>
    <col min="11222" max="11222" width="13.375" style="32" customWidth="1"/>
    <col min="11223" max="11223" width="24" style="32" customWidth="1"/>
    <col min="11224" max="11224" width="14.5" style="32" customWidth="1"/>
    <col min="11225" max="11225" width="9" style="32"/>
    <col min="11226" max="11226" width="16.125" style="32" customWidth="1"/>
    <col min="11227" max="11227" width="9" style="32"/>
    <col min="11228" max="11228" width="11.875" style="32" customWidth="1"/>
    <col min="11229" max="11475" width="9" style="32"/>
    <col min="11476" max="11476" width="15.75" style="32" customWidth="1"/>
    <col min="11477" max="11477" width="19.125" style="32" customWidth="1"/>
    <col min="11478" max="11478" width="13.375" style="32" customWidth="1"/>
    <col min="11479" max="11479" width="24" style="32" customWidth="1"/>
    <col min="11480" max="11480" width="14.5" style="32" customWidth="1"/>
    <col min="11481" max="11481" width="9" style="32"/>
    <col min="11482" max="11482" width="16.125" style="32" customWidth="1"/>
    <col min="11483" max="11483" width="9" style="32"/>
    <col min="11484" max="11484" width="11.875" style="32" customWidth="1"/>
    <col min="11485" max="11731" width="9" style="32"/>
    <col min="11732" max="11732" width="15.75" style="32" customWidth="1"/>
    <col min="11733" max="11733" width="19.125" style="32" customWidth="1"/>
    <col min="11734" max="11734" width="13.375" style="32" customWidth="1"/>
    <col min="11735" max="11735" width="24" style="32" customWidth="1"/>
    <col min="11736" max="11736" width="14.5" style="32" customWidth="1"/>
    <col min="11737" max="11737" width="9" style="32"/>
    <col min="11738" max="11738" width="16.125" style="32" customWidth="1"/>
    <col min="11739" max="11739" width="9" style="32"/>
    <col min="11740" max="11740" width="11.875" style="32" customWidth="1"/>
    <col min="11741" max="11987" width="9" style="32"/>
    <col min="11988" max="11988" width="15.75" style="32" customWidth="1"/>
    <col min="11989" max="11989" width="19.125" style="32" customWidth="1"/>
    <col min="11990" max="11990" width="13.375" style="32" customWidth="1"/>
    <col min="11991" max="11991" width="24" style="32" customWidth="1"/>
    <col min="11992" max="11992" width="14.5" style="32" customWidth="1"/>
    <col min="11993" max="11993" width="9" style="32"/>
    <col min="11994" max="11994" width="16.125" style="32" customWidth="1"/>
    <col min="11995" max="11995" width="9" style="32"/>
    <col min="11996" max="11996" width="11.875" style="32" customWidth="1"/>
    <col min="11997" max="12243" width="9" style="32"/>
    <col min="12244" max="12244" width="15.75" style="32" customWidth="1"/>
    <col min="12245" max="12245" width="19.125" style="32" customWidth="1"/>
    <col min="12246" max="12246" width="13.375" style="32" customWidth="1"/>
    <col min="12247" max="12247" width="24" style="32" customWidth="1"/>
    <col min="12248" max="12248" width="14.5" style="32" customWidth="1"/>
    <col min="12249" max="12249" width="9" style="32"/>
    <col min="12250" max="12250" width="16.125" style="32" customWidth="1"/>
    <col min="12251" max="12251" width="9" style="32"/>
    <col min="12252" max="12252" width="11.875" style="32" customWidth="1"/>
    <col min="12253" max="12499" width="9" style="32"/>
    <col min="12500" max="12500" width="15.75" style="32" customWidth="1"/>
    <col min="12501" max="12501" width="19.125" style="32" customWidth="1"/>
    <col min="12502" max="12502" width="13.375" style="32" customWidth="1"/>
    <col min="12503" max="12503" width="24" style="32" customWidth="1"/>
    <col min="12504" max="12504" width="14.5" style="32" customWidth="1"/>
    <col min="12505" max="12505" width="9" style="32"/>
    <col min="12506" max="12506" width="16.125" style="32" customWidth="1"/>
    <col min="12507" max="12507" width="9" style="32"/>
    <col min="12508" max="12508" width="11.875" style="32" customWidth="1"/>
    <col min="12509" max="12755" width="9" style="32"/>
    <col min="12756" max="12756" width="15.75" style="32" customWidth="1"/>
    <col min="12757" max="12757" width="19.125" style="32" customWidth="1"/>
    <col min="12758" max="12758" width="13.375" style="32" customWidth="1"/>
    <col min="12759" max="12759" width="24" style="32" customWidth="1"/>
    <col min="12760" max="12760" width="14.5" style="32" customWidth="1"/>
    <col min="12761" max="12761" width="9" style="32"/>
    <col min="12762" max="12762" width="16.125" style="32" customWidth="1"/>
    <col min="12763" max="12763" width="9" style="32"/>
    <col min="12764" max="12764" width="11.875" style="32" customWidth="1"/>
    <col min="12765" max="13011" width="9" style="32"/>
    <col min="13012" max="13012" width="15.75" style="32" customWidth="1"/>
    <col min="13013" max="13013" width="19.125" style="32" customWidth="1"/>
    <col min="13014" max="13014" width="13.375" style="32" customWidth="1"/>
    <col min="13015" max="13015" width="24" style="32" customWidth="1"/>
    <col min="13016" max="13016" width="14.5" style="32" customWidth="1"/>
    <col min="13017" max="13017" width="9" style="32"/>
    <col min="13018" max="13018" width="16.125" style="32" customWidth="1"/>
    <col min="13019" max="13019" width="9" style="32"/>
    <col min="13020" max="13020" width="11.875" style="32" customWidth="1"/>
    <col min="13021" max="13267" width="9" style="32"/>
    <col min="13268" max="13268" width="15.75" style="32" customWidth="1"/>
    <col min="13269" max="13269" width="19.125" style="32" customWidth="1"/>
    <col min="13270" max="13270" width="13.375" style="32" customWidth="1"/>
    <col min="13271" max="13271" width="24" style="32" customWidth="1"/>
    <col min="13272" max="13272" width="14.5" style="32" customWidth="1"/>
    <col min="13273" max="13273" width="9" style="32"/>
    <col min="13274" max="13274" width="16.125" style="32" customWidth="1"/>
    <col min="13275" max="13275" width="9" style="32"/>
    <col min="13276" max="13276" width="11.875" style="32" customWidth="1"/>
    <col min="13277" max="13523" width="9" style="32"/>
    <col min="13524" max="13524" width="15.75" style="32" customWidth="1"/>
    <col min="13525" max="13525" width="19.125" style="32" customWidth="1"/>
    <col min="13526" max="13526" width="13.375" style="32" customWidth="1"/>
    <col min="13527" max="13527" width="24" style="32" customWidth="1"/>
    <col min="13528" max="13528" width="14.5" style="32" customWidth="1"/>
    <col min="13529" max="13529" width="9" style="32"/>
    <col min="13530" max="13530" width="16.125" style="32" customWidth="1"/>
    <col min="13531" max="13531" width="9" style="32"/>
    <col min="13532" max="13532" width="11.875" style="32" customWidth="1"/>
    <col min="13533" max="13779" width="9" style="32"/>
    <col min="13780" max="13780" width="15.75" style="32" customWidth="1"/>
    <col min="13781" max="13781" width="19.125" style="32" customWidth="1"/>
    <col min="13782" max="13782" width="13.375" style="32" customWidth="1"/>
    <col min="13783" max="13783" width="24" style="32" customWidth="1"/>
    <col min="13784" max="13784" width="14.5" style="32" customWidth="1"/>
    <col min="13785" max="13785" width="9" style="32"/>
    <col min="13786" max="13786" width="16.125" style="32" customWidth="1"/>
    <col min="13787" max="13787" width="9" style="32"/>
    <col min="13788" max="13788" width="11.875" style="32" customWidth="1"/>
    <col min="13789" max="14035" width="9" style="32"/>
    <col min="14036" max="14036" width="15.75" style="32" customWidth="1"/>
    <col min="14037" max="14037" width="19.125" style="32" customWidth="1"/>
    <col min="14038" max="14038" width="13.375" style="32" customWidth="1"/>
    <col min="14039" max="14039" width="24" style="32" customWidth="1"/>
    <col min="14040" max="14040" width="14.5" style="32" customWidth="1"/>
    <col min="14041" max="14041" width="9" style="32"/>
    <col min="14042" max="14042" width="16.125" style="32" customWidth="1"/>
    <col min="14043" max="14043" width="9" style="32"/>
    <col min="14044" max="14044" width="11.875" style="32" customWidth="1"/>
    <col min="14045" max="14291" width="9" style="32"/>
    <col min="14292" max="14292" width="15.75" style="32" customWidth="1"/>
    <col min="14293" max="14293" width="19.125" style="32" customWidth="1"/>
    <col min="14294" max="14294" width="13.375" style="32" customWidth="1"/>
    <col min="14295" max="14295" width="24" style="32" customWidth="1"/>
    <col min="14296" max="14296" width="14.5" style="32" customWidth="1"/>
    <col min="14297" max="14297" width="9" style="32"/>
    <col min="14298" max="14298" width="16.125" style="32" customWidth="1"/>
    <col min="14299" max="14299" width="9" style="32"/>
    <col min="14300" max="14300" width="11.875" style="32" customWidth="1"/>
    <col min="14301" max="14547" width="9" style="32"/>
    <col min="14548" max="14548" width="15.75" style="32" customWidth="1"/>
    <col min="14549" max="14549" width="19.125" style="32" customWidth="1"/>
    <col min="14550" max="14550" width="13.375" style="32" customWidth="1"/>
    <col min="14551" max="14551" width="24" style="32" customWidth="1"/>
    <col min="14552" max="14552" width="14.5" style="32" customWidth="1"/>
    <col min="14553" max="14553" width="9" style="32"/>
    <col min="14554" max="14554" width="16.125" style="32" customWidth="1"/>
    <col min="14555" max="14555" width="9" style="32"/>
    <col min="14556" max="14556" width="11.875" style="32" customWidth="1"/>
    <col min="14557" max="14803" width="9" style="32"/>
    <col min="14804" max="14804" width="15.75" style="32" customWidth="1"/>
    <col min="14805" max="14805" width="19.125" style="32" customWidth="1"/>
    <col min="14806" max="14806" width="13.375" style="32" customWidth="1"/>
    <col min="14807" max="14807" width="24" style="32" customWidth="1"/>
    <col min="14808" max="14808" width="14.5" style="32" customWidth="1"/>
    <col min="14809" max="14809" width="9" style="32"/>
    <col min="14810" max="14810" width="16.125" style="32" customWidth="1"/>
    <col min="14811" max="14811" width="9" style="32"/>
    <col min="14812" max="14812" width="11.875" style="32" customWidth="1"/>
    <col min="14813" max="15059" width="9" style="32"/>
    <col min="15060" max="15060" width="15.75" style="32" customWidth="1"/>
    <col min="15061" max="15061" width="19.125" style="32" customWidth="1"/>
    <col min="15062" max="15062" width="13.375" style="32" customWidth="1"/>
    <col min="15063" max="15063" width="24" style="32" customWidth="1"/>
    <col min="15064" max="15064" width="14.5" style="32" customWidth="1"/>
    <col min="15065" max="15065" width="9" style="32"/>
    <col min="15066" max="15066" width="16.125" style="32" customWidth="1"/>
    <col min="15067" max="15067" width="9" style="32"/>
    <col min="15068" max="15068" width="11.875" style="32" customWidth="1"/>
    <col min="15069" max="15315" width="9" style="32"/>
    <col min="15316" max="15316" width="15.75" style="32" customWidth="1"/>
    <col min="15317" max="15317" width="19.125" style="32" customWidth="1"/>
    <col min="15318" max="15318" width="13.375" style="32" customWidth="1"/>
    <col min="15319" max="15319" width="24" style="32" customWidth="1"/>
    <col min="15320" max="15320" width="14.5" style="32" customWidth="1"/>
    <col min="15321" max="15321" width="9" style="32"/>
    <col min="15322" max="15322" width="16.125" style="32" customWidth="1"/>
    <col min="15323" max="15323" width="9" style="32"/>
    <col min="15324" max="15324" width="11.875" style="32" customWidth="1"/>
    <col min="15325" max="15571" width="9" style="32"/>
    <col min="15572" max="15572" width="15.75" style="32" customWidth="1"/>
    <col min="15573" max="15573" width="19.125" style="32" customWidth="1"/>
    <col min="15574" max="15574" width="13.375" style="32" customWidth="1"/>
    <col min="15575" max="15575" width="24" style="32" customWidth="1"/>
    <col min="15576" max="15576" width="14.5" style="32" customWidth="1"/>
    <col min="15577" max="15577" width="9" style="32"/>
    <col min="15578" max="15578" width="16.125" style="32" customWidth="1"/>
    <col min="15579" max="15579" width="9" style="32"/>
    <col min="15580" max="15580" width="11.875" style="32" customWidth="1"/>
    <col min="15581" max="15827" width="9" style="32"/>
    <col min="15828" max="15828" width="15.75" style="32" customWidth="1"/>
    <col min="15829" max="15829" width="19.125" style="32" customWidth="1"/>
    <col min="15830" max="15830" width="13.375" style="32" customWidth="1"/>
    <col min="15831" max="15831" width="24" style="32" customWidth="1"/>
    <col min="15832" max="15832" width="14.5" style="32" customWidth="1"/>
    <col min="15833" max="15833" width="9" style="32"/>
    <col min="15834" max="15834" width="16.125" style="32" customWidth="1"/>
    <col min="15835" max="15835" width="9" style="32"/>
    <col min="15836" max="15836" width="11.875" style="32" customWidth="1"/>
    <col min="15837" max="16083" width="9" style="32"/>
    <col min="16084" max="16084" width="15.75" style="32" customWidth="1"/>
    <col min="16085" max="16085" width="19.125" style="32" customWidth="1"/>
    <col min="16086" max="16086" width="13.375" style="32" customWidth="1"/>
    <col min="16087" max="16087" width="24" style="32" customWidth="1"/>
    <col min="16088" max="16088" width="14.5" style="32" customWidth="1"/>
    <col min="16089" max="16089" width="9" style="32"/>
    <col min="16090" max="16090" width="16.125" style="32" customWidth="1"/>
    <col min="16091" max="16091" width="9" style="32"/>
    <col min="16092" max="16092" width="11.875" style="32" customWidth="1"/>
    <col min="16093" max="16384" width="9" style="32"/>
  </cols>
  <sheetData>
    <row r="1" ht="25.5" spans="1:10">
      <c r="A1" s="34" t="s">
        <v>0</v>
      </c>
      <c r="B1" s="34"/>
      <c r="C1" s="34"/>
      <c r="D1" s="34"/>
      <c r="E1" s="34"/>
    </row>
    <row r="2" s="31" customFormat="1" ht="18.75" spans="1:10">
      <c r="A2" s="35" t="s">
        <v>1</v>
      </c>
      <c r="B2" s="36">
        <v>46184</v>
      </c>
      <c r="C2" s="36"/>
      <c r="D2" s="36"/>
      <c r="E2" s="37"/>
    </row>
    <row r="3" s="31" customFormat="1" ht="37.5" spans="1:10">
      <c r="A3" s="38" t="s">
        <v>2</v>
      </c>
      <c r="B3" s="38" t="s">
        <v>3</v>
      </c>
      <c r="C3" s="38" t="s">
        <v>4</v>
      </c>
      <c r="D3" s="38" t="s">
        <v>5</v>
      </c>
      <c r="E3" s="39" t="s">
        <v>6</v>
      </c>
      <c r="G3"/>
      <c r="H3" s="2"/>
      <c r="I3" s="2"/>
    </row>
    <row r="4" s="31" customFormat="1" ht="18.75" spans="1:10">
      <c r="A4" s="40" t="s">
        <v>7</v>
      </c>
      <c r="B4" s="41">
        <v>0</v>
      </c>
      <c r="C4" s="42">
        <f>ROUND(SUMIFS('小额贴息申请表 (2)'!P$3:P$1836,'小额贴息申请表 (2)'!O$3:O$1836,汇总表!A4)/10000,2)</f>
        <v>0</v>
      </c>
      <c r="D4" s="42">
        <f>ROUND(SUMIFS('小额贴息申请表 (2)'!N:N,'小额贴息申请表 (2)'!O:O,汇总表!A4),2)</f>
        <v>0</v>
      </c>
      <c r="E4" s="43"/>
      <c r="G4"/>
      <c r="H4" s="2"/>
      <c r="I4" s="2"/>
      <c r="J4" s="44"/>
    </row>
    <row r="5" s="31" customFormat="1" ht="18.75" spans="1:10">
      <c r="A5" s="40" t="s">
        <v>8</v>
      </c>
      <c r="B5" s="41">
        <v>4</v>
      </c>
      <c r="C5" s="42">
        <f>ROUND(SUMIFS('小额贴息申请表 (2)'!P$3:P$1836,'小额贴息申请表 (2)'!O$3:O$1836,汇总表!A5)/10000,2)</f>
        <v>8.47</v>
      </c>
      <c r="D5" s="42">
        <f>ROUND(SUMIFS('小额贴息申请表 (2)'!N:N,'小额贴息申请表 (2)'!O:O,汇总表!A5),2)</f>
        <v>740.75</v>
      </c>
      <c r="E5" s="43"/>
      <c r="J5" s="44"/>
    </row>
    <row r="6" s="31" customFormat="1" ht="18.75" spans="1:10">
      <c r="A6" s="41" t="s">
        <v>9</v>
      </c>
      <c r="B6" s="41">
        <v>2</v>
      </c>
      <c r="C6" s="42">
        <f>ROUND(SUMIFS('小额贴息申请表 (2)'!P$3:P$1836,'小额贴息申请表 (2)'!O$3:O$1836,汇总表!A6)/10000,2)</f>
        <v>7</v>
      </c>
      <c r="D6" s="42">
        <f>ROUND(SUMIFS('小额贴息申请表 (2)'!N:N,'小额贴息申请表 (2)'!O:O,汇总表!A6),2)</f>
        <v>536.67</v>
      </c>
      <c r="E6" s="43"/>
      <c r="J6" s="44"/>
    </row>
    <row r="7" s="31" customFormat="1" ht="18.75" spans="1:10">
      <c r="A7" s="40" t="s">
        <v>10</v>
      </c>
      <c r="B7" s="41">
        <v>5</v>
      </c>
      <c r="C7" s="42">
        <f>ROUND(SUMIFS('小额贴息申请表 (2)'!P$3:P$1836,'小额贴息申请表 (2)'!O$3:O$1836,汇总表!A7)/10000,2)</f>
        <v>15</v>
      </c>
      <c r="D7" s="42">
        <f>ROUND(SUMIFS('小额贴息申请表 (2)'!N:N,'小额贴息申请表 (2)'!O:O,汇总表!A7),2)</f>
        <v>1200.83</v>
      </c>
      <c r="E7" s="43"/>
      <c r="J7" s="44"/>
    </row>
    <row r="8" s="31" customFormat="1" ht="18.75" spans="1:10">
      <c r="A8" s="40" t="s">
        <v>11</v>
      </c>
      <c r="B8" s="41">
        <v>0</v>
      </c>
      <c r="C8" s="42">
        <f>ROUND(SUMIFS('小额贴息申请表 (2)'!P$3:P$1836,'小额贴息申请表 (2)'!O$3:O$1836,汇总表!A8)/10000,2)</f>
        <v>0</v>
      </c>
      <c r="D8" s="42">
        <f>ROUND(SUMIFS('小额贴息申请表 (2)'!N:N,'小额贴息申请表 (2)'!O:O,汇总表!A8),2)</f>
        <v>0</v>
      </c>
      <c r="E8" s="43"/>
      <c r="J8" s="44"/>
    </row>
    <row r="9" s="31" customFormat="1" ht="18.75" spans="1:10">
      <c r="A9" s="41" t="s">
        <v>12</v>
      </c>
      <c r="B9" s="41">
        <v>5</v>
      </c>
      <c r="C9" s="42">
        <f>ROUND(SUMIFS('小额贴息申请表 (2)'!P$3:P$1836,'小额贴息申请表 (2)'!O$3:O$1836,汇总表!A9)/10000,2)</f>
        <v>19.25</v>
      </c>
      <c r="D9" s="42">
        <f>ROUND(SUMIFS('小额贴息申请表 (2)'!N:N,'小额贴息申请表 (2)'!O:O,汇总表!A9),2)</f>
        <v>1540.1</v>
      </c>
      <c r="E9" s="43"/>
      <c r="F9" s="32"/>
      <c r="G9" s="32"/>
      <c r="H9" s="32"/>
      <c r="I9" s="32"/>
      <c r="J9" s="44"/>
    </row>
    <row r="10" s="31" customFormat="1" ht="18.75" spans="1:10">
      <c r="A10" s="41" t="s">
        <v>13</v>
      </c>
      <c r="B10" s="41">
        <v>1</v>
      </c>
      <c r="C10" s="42">
        <f>ROUND(SUMIFS('小额贴息申请表 (2)'!P$3:P$1836,'小额贴息申请表 (2)'!O$3:O$1836,汇总表!A10)/10000,2)</f>
        <v>3</v>
      </c>
      <c r="D10" s="42">
        <f>ROUND(SUMIFS('小额贴息申请表 (2)'!N:N,'小额贴息申请表 (2)'!O:O,汇总表!A10),2)</f>
        <v>268.33</v>
      </c>
      <c r="E10" s="43"/>
      <c r="F10" s="32"/>
      <c r="G10" s="32"/>
      <c r="H10" s="32"/>
      <c r="I10" s="32"/>
      <c r="J10" s="44"/>
    </row>
    <row r="11" s="31" customFormat="1" ht="18.75" spans="1:10">
      <c r="A11" s="45" t="s">
        <v>14</v>
      </c>
      <c r="B11" s="41">
        <v>0</v>
      </c>
      <c r="C11" s="42">
        <f>ROUND(SUMIFS('小额贴息申请表 (2)'!P$3:P$1836,'小额贴息申请表 (2)'!O$3:O$1836,汇总表!A11)/10000,2)</f>
        <v>0</v>
      </c>
      <c r="D11" s="42">
        <f>ROUND(SUMIFS('小额贴息申请表 (2)'!N:N,'小额贴息申请表 (2)'!O:O,汇总表!A11),2)</f>
        <v>0</v>
      </c>
      <c r="E11" s="43"/>
      <c r="F11" s="32"/>
      <c r="G11" s="32"/>
      <c r="H11" s="32"/>
      <c r="I11" s="32"/>
      <c r="J11" s="44"/>
    </row>
    <row r="12" s="31" customFormat="1" ht="18.75" spans="1:10">
      <c r="A12" s="41" t="s">
        <v>15</v>
      </c>
      <c r="B12" s="41">
        <v>2</v>
      </c>
      <c r="C12" s="42">
        <f>ROUND(SUMIFS('小额贴息申请表 (2)'!P$3:P$1836,'小额贴息申请表 (2)'!O$3:O$1836,汇总表!A12)/10000,2)</f>
        <v>4.3</v>
      </c>
      <c r="D12" s="42">
        <f>ROUND(SUMIFS('小额贴息申请表 (2)'!N:N,'小额贴息申请表 (2)'!O:O,汇总表!A12),2)</f>
        <v>329.67</v>
      </c>
      <c r="E12" s="43"/>
      <c r="F12" s="32"/>
      <c r="G12" s="32"/>
      <c r="H12" s="32"/>
      <c r="I12" s="32"/>
      <c r="J12" s="44"/>
    </row>
    <row r="13" s="31" customFormat="1" ht="18.75" spans="1:10">
      <c r="A13" s="41" t="s">
        <v>16</v>
      </c>
      <c r="B13" s="41">
        <v>1</v>
      </c>
      <c r="C13" s="42">
        <f>ROUND(SUMIFS('小额贴息申请表 (2)'!P$3:P$1836,'小额贴息申请表 (2)'!O$3:O$1836,汇总表!A13)/10000,2)</f>
        <v>1.79</v>
      </c>
      <c r="D13" s="42">
        <f>ROUND(SUMIFS('小额贴息申请表 (2)'!N:N,'小额贴息申请表 (2)'!O:O,汇总表!A13),2)</f>
        <v>189.84</v>
      </c>
      <c r="E13" s="43"/>
      <c r="F13" s="32"/>
      <c r="G13" s="32"/>
      <c r="H13" s="32"/>
      <c r="I13" s="32"/>
      <c r="J13" s="44"/>
    </row>
    <row r="14" s="31" customFormat="1" ht="18.75" spans="1:10">
      <c r="A14" s="41" t="s">
        <v>17</v>
      </c>
      <c r="B14" s="41">
        <v>4</v>
      </c>
      <c r="C14" s="42">
        <f>ROUND(SUMIFS('小额贴息申请表 (2)'!P$3:P$1836,'小额贴息申请表 (2)'!O$3:O$1836,汇总表!A14)/10000,2)</f>
        <v>12.7</v>
      </c>
      <c r="D14" s="42">
        <f>ROUND(SUMIFS('小额贴息申请表 (2)'!N:N,'小额贴息申请表 (2)'!O:O,汇总表!A14),2)</f>
        <v>973.66</v>
      </c>
      <c r="E14" s="43"/>
      <c r="F14" s="32"/>
      <c r="G14" s="32"/>
      <c r="H14" s="32"/>
      <c r="I14" s="32"/>
      <c r="J14" s="44"/>
    </row>
    <row r="15" s="31" customFormat="1" ht="18.75" spans="1:10">
      <c r="A15" s="40" t="s">
        <v>18</v>
      </c>
      <c r="B15" s="41">
        <v>1</v>
      </c>
      <c r="C15" s="42">
        <f>ROUND(SUMIFS('小额贴息申请表 (2)'!P$3:P$1836,'小额贴息申请表 (2)'!O$3:O$1836,汇总表!A15)/10000,2)</f>
        <v>3.03</v>
      </c>
      <c r="D15" s="42">
        <f>ROUND(SUMIFS('小额贴息申请表 (2)'!N:N,'小额贴息申请表 (2)'!O:O,汇总表!A15),2)</f>
        <v>356.19</v>
      </c>
      <c r="E15" s="43"/>
      <c r="F15" s="32"/>
      <c r="G15" s="32"/>
      <c r="H15" s="32"/>
      <c r="I15" s="32"/>
      <c r="J15" s="44"/>
    </row>
    <row r="16" s="31" customFormat="1" ht="18.75" spans="1:10">
      <c r="A16" s="40" t="s">
        <v>19</v>
      </c>
      <c r="B16" s="41">
        <v>0</v>
      </c>
      <c r="C16" s="42">
        <f>ROUND(SUMIFS('小额贴息申请表 (2)'!P$3:P$1836,'小额贴息申请表 (2)'!O$3:O$1836,汇总表!A16)/10000,2)</f>
        <v>0</v>
      </c>
      <c r="D16" s="42">
        <f>ROUND(SUMIFS('小额贴息申请表 (2)'!N:N,'小额贴息申请表 (2)'!O:O,汇总表!A16),2)</f>
        <v>0</v>
      </c>
      <c r="E16" s="43"/>
      <c r="F16" s="32"/>
      <c r="G16" s="32"/>
      <c r="H16" s="32"/>
      <c r="I16" s="32"/>
      <c r="J16" s="44"/>
    </row>
    <row r="17" s="31" customFormat="1" ht="18.75" spans="1:10">
      <c r="A17" s="46" t="s">
        <v>20</v>
      </c>
      <c r="B17" s="46">
        <v>25</v>
      </c>
      <c r="C17" s="46">
        <f>SUM(C4:C16)</f>
        <v>74.54</v>
      </c>
      <c r="D17" s="47">
        <f>SUM(D4:D16)</f>
        <v>6136.04</v>
      </c>
      <c r="E17" s="48"/>
      <c r="F17" s="32"/>
      <c r="G17" s="32"/>
      <c r="H17" s="32"/>
      <c r="I17" s="32"/>
      <c r="J17" s="2"/>
    </row>
    <row r="18" s="31" customFormat="1" ht="24" customHeight="1" spans="1:10">
      <c r="A18" s="49" t="s">
        <v>21</v>
      </c>
      <c r="B18" s="49"/>
      <c r="C18" s="49"/>
      <c r="D18" s="49" t="s">
        <v>22</v>
      </c>
      <c r="E18" s="50" t="s">
        <v>23</v>
      </c>
      <c r="F18" s="32"/>
      <c r="G18" s="32"/>
      <c r="H18" s="32"/>
      <c r="I18" s="32"/>
      <c r="J18" s="2"/>
    </row>
    <row r="19" s="31" customFormat="1" ht="18.75" hidden="1" spans="1:10">
      <c r="A19" s="51" t="s">
        <v>24</v>
      </c>
      <c r="B19" s="51"/>
      <c r="C19" s="51"/>
      <c r="D19" s="52"/>
      <c r="E19" s="53"/>
      <c r="F19" s="32"/>
      <c r="G19" s="32"/>
      <c r="H19" s="32"/>
      <c r="I19" s="32"/>
      <c r="J19" s="2"/>
    </row>
    <row r="20" s="31" customFormat="1" ht="18.75" hidden="1" spans="1:10">
      <c r="A20" s="54" t="s">
        <v>25</v>
      </c>
      <c r="B20" s="55"/>
      <c r="C20" s="56"/>
      <c r="D20" s="56"/>
      <c r="E20" s="57"/>
      <c r="F20" s="32"/>
      <c r="G20" s="32"/>
      <c r="H20" s="32"/>
      <c r="I20" s="32"/>
    </row>
    <row r="21" s="31" customFormat="1" ht="24.75" customHeight="1" spans="1:10">
      <c r="A21" s="58" t="s">
        <v>26</v>
      </c>
      <c r="B21" s="58"/>
      <c r="C21" s="58"/>
      <c r="D21" s="58"/>
      <c r="E21" s="59"/>
      <c r="F21" s="32"/>
      <c r="G21" s="32"/>
      <c r="H21" s="32"/>
      <c r="I21" s="32"/>
    </row>
    <row r="22" s="31" customFormat="1" ht="27.75" customHeight="1" spans="1:10">
      <c r="A22" s="60" t="s">
        <v>27</v>
      </c>
      <c r="B22" s="60"/>
      <c r="C22" s="60"/>
      <c r="D22" s="60"/>
      <c r="E22" s="61"/>
      <c r="F22" s="32"/>
      <c r="G22" s="32"/>
      <c r="H22" s="32"/>
      <c r="I22" s="32"/>
    </row>
    <row r="23" s="31" customFormat="1" ht="30" customHeight="1" spans="1:10">
      <c r="A23" s="62" t="s">
        <v>28</v>
      </c>
      <c r="B23" s="62"/>
      <c r="C23" s="62"/>
      <c r="D23" s="62"/>
      <c r="E23" s="62"/>
      <c r="F23" s="32"/>
      <c r="G23" s="32"/>
      <c r="H23" s="32"/>
      <c r="I23" s="32"/>
    </row>
  </sheetData>
  <mergeCells count="6">
    <mergeCell ref="A1:E1"/>
    <mergeCell ref="B2:D2"/>
    <mergeCell ref="A18:C18"/>
    <mergeCell ref="A19:C19"/>
    <mergeCell ref="A22:D22"/>
    <mergeCell ref="A23:E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3.5"/>
  <cols>
    <col min="1" max="1" width="9" style="2"/>
    <col min="2" max="2" width="24" style="2" customWidth="1"/>
    <col min="3" max="3" width="18.875" style="2" customWidth="1"/>
    <col min="4" max="4" width="9" style="2"/>
    <col min="5" max="5" width="9" style="3"/>
    <col min="6" max="6" width="8" style="3" hidden="1" customWidth="1"/>
    <col min="7" max="7" width="19.75" style="3" hidden="1" customWidth="1"/>
    <col min="8" max="8" width="16.375" style="3" customWidth="1"/>
    <col min="9" max="9" width="19.125" style="3" customWidth="1"/>
    <col min="10" max="10" width="14.25" style="4" customWidth="1"/>
    <col min="11" max="11" width="10.125" style="4" customWidth="1"/>
    <col min="12" max="12" width="14.375" style="3" customWidth="1"/>
    <col min="13" max="13" width="16.125" style="3" customWidth="1"/>
    <col min="14" max="14" width="19.25" style="4" customWidth="1"/>
    <col min="15" max="15" width="20.125" style="3" customWidth="1"/>
    <col min="16" max="16" width="16.25" style="4" customWidth="1"/>
    <col min="17" max="17" width="29.875" style="3" customWidth="1"/>
    <col min="18" max="18" width="28.5" style="5" customWidth="1"/>
    <col min="19" max="19" width="26.5" style="6" customWidth="1"/>
    <col min="20" max="16384" width="9" style="2"/>
  </cols>
  <sheetData>
    <row r="1" ht="25.5" spans="1:19">
      <c r="A1" s="7" t="s">
        <v>29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  <c r="M1" s="8"/>
      <c r="N1" s="8"/>
      <c r="O1" s="8"/>
      <c r="P1" s="10"/>
      <c r="Q1" s="11"/>
      <c r="R1" s="12"/>
    </row>
    <row r="2" ht="28.5" spans="1:19">
      <c r="A2" s="13" t="s">
        <v>30</v>
      </c>
      <c r="B2" s="13" t="s">
        <v>31</v>
      </c>
      <c r="C2" s="13" t="s">
        <v>32</v>
      </c>
      <c r="D2" s="13" t="s">
        <v>33</v>
      </c>
      <c r="E2" s="13" t="s">
        <v>34</v>
      </c>
      <c r="F2" s="13" t="s">
        <v>35</v>
      </c>
      <c r="G2" s="13" t="s">
        <v>36</v>
      </c>
      <c r="H2" s="14" t="s">
        <v>37</v>
      </c>
      <c r="I2" s="13" t="s">
        <v>38</v>
      </c>
      <c r="J2" s="15" t="s">
        <v>39</v>
      </c>
      <c r="K2" s="15" t="s">
        <v>40</v>
      </c>
      <c r="L2" s="13" t="s">
        <v>41</v>
      </c>
      <c r="M2" s="13" t="s">
        <v>42</v>
      </c>
      <c r="N2" s="15" t="s">
        <v>43</v>
      </c>
      <c r="O2" s="13" t="s">
        <v>6</v>
      </c>
      <c r="P2" s="15" t="s">
        <v>44</v>
      </c>
      <c r="Q2" s="13" t="s">
        <v>45</v>
      </c>
      <c r="R2" s="16"/>
    </row>
    <row r="3" ht="18" customHeight="1" spans="1:19">
      <c r="A3" s="17">
        <v>1</v>
      </c>
      <c r="B3" s="18" t="s">
        <v>46</v>
      </c>
      <c r="C3" s="18" t="s">
        <v>47</v>
      </c>
      <c r="D3" s="18" t="s">
        <v>48</v>
      </c>
      <c r="E3" s="18" t="s">
        <v>49</v>
      </c>
      <c r="F3" s="18" t="s">
        <v>50</v>
      </c>
      <c r="G3" s="18" t="s">
        <v>51</v>
      </c>
      <c r="H3" s="18" t="s">
        <v>52</v>
      </c>
      <c r="I3" s="18" t="s">
        <v>53</v>
      </c>
      <c r="J3" s="19">
        <v>30000</v>
      </c>
      <c r="K3" s="20">
        <v>3</v>
      </c>
      <c r="L3" s="18" t="s">
        <v>54</v>
      </c>
      <c r="M3" s="18" t="s">
        <v>55</v>
      </c>
      <c r="N3" s="19">
        <v>230</v>
      </c>
      <c r="O3" s="18" t="s">
        <v>10</v>
      </c>
      <c r="P3" s="19">
        <v>30000</v>
      </c>
      <c r="Q3" s="17" t="s">
        <v>56</v>
      </c>
      <c r="R3" s="21"/>
    </row>
    <row r="4" ht="18" customHeight="1" spans="1:19">
      <c r="A4" s="17">
        <v>2</v>
      </c>
      <c r="B4" s="18" t="s">
        <v>46</v>
      </c>
      <c r="C4" s="18" t="s">
        <v>47</v>
      </c>
      <c r="D4" s="18" t="s">
        <v>57</v>
      </c>
      <c r="E4" s="18" t="s">
        <v>58</v>
      </c>
      <c r="F4" s="18"/>
      <c r="G4" s="18"/>
      <c r="H4" s="18" t="s">
        <v>59</v>
      </c>
      <c r="I4" s="18" t="s">
        <v>60</v>
      </c>
      <c r="J4" s="19">
        <v>40000</v>
      </c>
      <c r="K4" s="20">
        <v>3</v>
      </c>
      <c r="L4" s="18" t="s">
        <v>54</v>
      </c>
      <c r="M4" s="18" t="s">
        <v>61</v>
      </c>
      <c r="N4" s="19">
        <v>273.33</v>
      </c>
      <c r="O4" s="18" t="s">
        <v>10</v>
      </c>
      <c r="P4" s="20">
        <v>40000</v>
      </c>
      <c r="Q4" s="18" t="s">
        <v>62</v>
      </c>
      <c r="R4" s="21"/>
    </row>
    <row r="5" ht="18" customHeight="1" spans="1:19">
      <c r="A5" s="17">
        <v>3</v>
      </c>
      <c r="B5" s="18" t="s">
        <v>46</v>
      </c>
      <c r="C5" s="18" t="s">
        <v>47</v>
      </c>
      <c r="D5" s="18" t="s">
        <v>63</v>
      </c>
      <c r="E5" s="18" t="s">
        <v>64</v>
      </c>
      <c r="F5" s="18" t="s">
        <v>50</v>
      </c>
      <c r="G5" s="18" t="s">
        <v>65</v>
      </c>
      <c r="H5" s="18" t="s">
        <v>66</v>
      </c>
      <c r="I5" s="18" t="s">
        <v>67</v>
      </c>
      <c r="J5" s="19">
        <v>10000</v>
      </c>
      <c r="K5" s="20">
        <v>3</v>
      </c>
      <c r="L5" s="18" t="s">
        <v>54</v>
      </c>
      <c r="M5" s="18" t="s">
        <v>55</v>
      </c>
      <c r="N5" s="19">
        <v>76.67</v>
      </c>
      <c r="O5" s="18" t="s">
        <v>15</v>
      </c>
      <c r="P5" s="20">
        <v>10000</v>
      </c>
      <c r="Q5" s="18" t="s">
        <v>68</v>
      </c>
      <c r="R5" s="21"/>
    </row>
    <row r="6" ht="18" customHeight="1" spans="1:19">
      <c r="A6" s="17">
        <v>4</v>
      </c>
      <c r="B6" s="18" t="s">
        <v>46</v>
      </c>
      <c r="C6" s="18" t="s">
        <v>47</v>
      </c>
      <c r="D6" s="18" t="s">
        <v>69</v>
      </c>
      <c r="E6" s="18" t="s">
        <v>70</v>
      </c>
      <c r="F6" s="18"/>
      <c r="G6" s="18"/>
      <c r="H6" s="22" t="s">
        <v>71</v>
      </c>
      <c r="I6" s="18" t="s">
        <v>72</v>
      </c>
      <c r="J6" s="19">
        <v>47977.59</v>
      </c>
      <c r="K6" s="20">
        <v>3</v>
      </c>
      <c r="L6" s="18" t="s">
        <v>54</v>
      </c>
      <c r="M6" s="18" t="s">
        <v>55</v>
      </c>
      <c r="N6" s="19">
        <v>367.83</v>
      </c>
      <c r="O6" s="18" t="s">
        <v>12</v>
      </c>
      <c r="P6" s="20">
        <v>47977.59</v>
      </c>
      <c r="Q6" s="17" t="s">
        <v>73</v>
      </c>
      <c r="R6" s="21"/>
    </row>
    <row r="7" ht="18" customHeight="1" spans="1:19">
      <c r="A7" s="17">
        <v>5</v>
      </c>
      <c r="B7" s="18" t="s">
        <v>46</v>
      </c>
      <c r="C7" s="18" t="s">
        <v>47</v>
      </c>
      <c r="D7" s="18" t="s">
        <v>74</v>
      </c>
      <c r="E7" s="18" t="s">
        <v>75</v>
      </c>
      <c r="F7" s="18" t="s">
        <v>50</v>
      </c>
      <c r="G7" s="18" t="s">
        <v>51</v>
      </c>
      <c r="H7" s="18" t="s">
        <v>76</v>
      </c>
      <c r="I7" s="18" t="s">
        <v>77</v>
      </c>
      <c r="J7" s="19">
        <v>50000</v>
      </c>
      <c r="K7" s="20">
        <v>3.5</v>
      </c>
      <c r="L7" s="18" t="s">
        <v>54</v>
      </c>
      <c r="M7" s="18" t="s">
        <v>55</v>
      </c>
      <c r="N7" s="19">
        <v>447.22</v>
      </c>
      <c r="O7" s="18" t="s">
        <v>12</v>
      </c>
      <c r="P7" s="20">
        <v>50000</v>
      </c>
      <c r="Q7" s="18" t="s">
        <v>78</v>
      </c>
      <c r="R7" s="21"/>
    </row>
    <row r="8" ht="18" customHeight="1" spans="1:19">
      <c r="A8" s="17">
        <v>6</v>
      </c>
      <c r="B8" s="18" t="s">
        <v>46</v>
      </c>
      <c r="C8" s="18" t="s">
        <v>47</v>
      </c>
      <c r="D8" s="18" t="s">
        <v>79</v>
      </c>
      <c r="E8" s="23" t="s">
        <v>80</v>
      </c>
      <c r="F8" s="18" t="s">
        <v>50</v>
      </c>
      <c r="G8" s="18" t="s">
        <v>51</v>
      </c>
      <c r="H8" s="18" t="s">
        <v>81</v>
      </c>
      <c r="I8" s="18" t="s">
        <v>82</v>
      </c>
      <c r="J8" s="19">
        <v>20000</v>
      </c>
      <c r="K8" s="20">
        <v>3</v>
      </c>
      <c r="L8" s="18" t="s">
        <v>54</v>
      </c>
      <c r="M8" s="18" t="s">
        <v>55</v>
      </c>
      <c r="N8" s="19">
        <v>153.33</v>
      </c>
      <c r="O8" s="18" t="s">
        <v>17</v>
      </c>
      <c r="P8" s="20">
        <v>20000</v>
      </c>
      <c r="Q8" s="24" t="s">
        <v>83</v>
      </c>
      <c r="R8" s="21"/>
    </row>
    <row r="9" ht="18" customHeight="1" spans="1:19">
      <c r="A9" s="17">
        <v>7</v>
      </c>
      <c r="B9" s="18" t="s">
        <v>46</v>
      </c>
      <c r="C9" s="18" t="s">
        <v>47</v>
      </c>
      <c r="D9" s="18" t="s">
        <v>84</v>
      </c>
      <c r="E9" s="18" t="s">
        <v>85</v>
      </c>
      <c r="F9" s="18" t="s">
        <v>50</v>
      </c>
      <c r="G9" s="18" t="s">
        <v>51</v>
      </c>
      <c r="H9" s="18" t="s">
        <v>86</v>
      </c>
      <c r="I9" s="18" t="s">
        <v>87</v>
      </c>
      <c r="J9" s="19">
        <v>27000</v>
      </c>
      <c r="K9" s="20">
        <v>3</v>
      </c>
      <c r="L9" s="18" t="s">
        <v>54</v>
      </c>
      <c r="M9" s="18" t="s">
        <v>55</v>
      </c>
      <c r="N9" s="19">
        <v>207</v>
      </c>
      <c r="O9" s="18" t="s">
        <v>17</v>
      </c>
      <c r="P9" s="20">
        <v>27000</v>
      </c>
      <c r="Q9" s="18" t="s">
        <v>88</v>
      </c>
      <c r="R9" s="21"/>
    </row>
    <row r="10" ht="18" customHeight="1" spans="1:19">
      <c r="A10" s="17">
        <v>8</v>
      </c>
      <c r="B10" s="18" t="s">
        <v>46</v>
      </c>
      <c r="C10" s="18" t="s">
        <v>47</v>
      </c>
      <c r="D10" s="18" t="s">
        <v>89</v>
      </c>
      <c r="E10" s="18" t="s">
        <v>90</v>
      </c>
      <c r="F10" s="18" t="s">
        <v>50</v>
      </c>
      <c r="G10" s="18" t="s">
        <v>51</v>
      </c>
      <c r="H10" s="18" t="s">
        <v>91</v>
      </c>
      <c r="I10" s="18" t="s">
        <v>92</v>
      </c>
      <c r="J10" s="19">
        <v>30300</v>
      </c>
      <c r="K10" s="20">
        <v>4.6</v>
      </c>
      <c r="L10" s="18" t="s">
        <v>54</v>
      </c>
      <c r="M10" s="18" t="s">
        <v>55</v>
      </c>
      <c r="N10" s="19">
        <v>356.19</v>
      </c>
      <c r="O10" s="18" t="s">
        <v>18</v>
      </c>
      <c r="P10" s="20">
        <v>30300</v>
      </c>
      <c r="Q10" s="18" t="s">
        <v>93</v>
      </c>
      <c r="R10" s="21"/>
    </row>
    <row r="11" s="1" customFormat="1" ht="18" customHeight="1" spans="1:19">
      <c r="A11" s="17">
        <v>9</v>
      </c>
      <c r="B11" s="18" t="s">
        <v>46</v>
      </c>
      <c r="C11" s="18" t="s">
        <v>47</v>
      </c>
      <c r="D11" s="18" t="s">
        <v>94</v>
      </c>
      <c r="E11" s="18" t="s">
        <v>95</v>
      </c>
      <c r="F11" s="18" t="s">
        <v>50</v>
      </c>
      <c r="G11" s="18" t="s">
        <v>65</v>
      </c>
      <c r="H11" s="18" t="s">
        <v>96</v>
      </c>
      <c r="I11" s="18" t="s">
        <v>97</v>
      </c>
      <c r="J11" s="19">
        <v>33000</v>
      </c>
      <c r="K11" s="20">
        <v>3</v>
      </c>
      <c r="L11" s="18" t="s">
        <v>54</v>
      </c>
      <c r="M11" s="18" t="s">
        <v>55</v>
      </c>
      <c r="N11" s="19">
        <v>253</v>
      </c>
      <c r="O11" s="18" t="s">
        <v>15</v>
      </c>
      <c r="P11" s="20">
        <v>33000</v>
      </c>
      <c r="Q11" s="18" t="s">
        <v>98</v>
      </c>
      <c r="R11" s="21"/>
      <c r="S11" s="6"/>
    </row>
    <row r="12" ht="18" customHeight="1" spans="1:19">
      <c r="A12" s="17">
        <v>10</v>
      </c>
      <c r="B12" s="18" t="s">
        <v>46</v>
      </c>
      <c r="C12" s="18" t="s">
        <v>47</v>
      </c>
      <c r="D12" s="17" t="s">
        <v>48</v>
      </c>
      <c r="E12" s="17" t="s">
        <v>99</v>
      </c>
      <c r="F12" s="18"/>
      <c r="G12" s="18"/>
      <c r="H12" s="18" t="s">
        <v>100</v>
      </c>
      <c r="I12" s="18" t="s">
        <v>101</v>
      </c>
      <c r="J12" s="19">
        <v>30000</v>
      </c>
      <c r="K12" s="20">
        <v>3</v>
      </c>
      <c r="L12" s="18" t="s">
        <v>54</v>
      </c>
      <c r="M12" s="18" t="s">
        <v>102</v>
      </c>
      <c r="N12" s="19">
        <v>217.5</v>
      </c>
      <c r="O12" s="18" t="s">
        <v>10</v>
      </c>
      <c r="P12" s="20">
        <v>30000</v>
      </c>
      <c r="Q12" s="17" t="s">
        <v>103</v>
      </c>
      <c r="R12" s="21"/>
    </row>
    <row r="13" ht="18" customHeight="1" spans="1:19">
      <c r="A13" s="17">
        <v>11</v>
      </c>
      <c r="B13" s="18" t="s">
        <v>46</v>
      </c>
      <c r="C13" s="18" t="s">
        <v>47</v>
      </c>
      <c r="D13" s="17" t="s">
        <v>104</v>
      </c>
      <c r="E13" s="17" t="s">
        <v>105</v>
      </c>
      <c r="F13" s="18"/>
      <c r="G13" s="18"/>
      <c r="H13" s="18" t="s">
        <v>106</v>
      </c>
      <c r="I13" s="18" t="s">
        <v>107</v>
      </c>
      <c r="J13" s="19">
        <v>20000</v>
      </c>
      <c r="K13" s="20">
        <v>3</v>
      </c>
      <c r="L13" s="18" t="s">
        <v>54</v>
      </c>
      <c r="M13" s="18" t="s">
        <v>55</v>
      </c>
      <c r="N13" s="19">
        <v>153.33</v>
      </c>
      <c r="O13" s="18" t="s">
        <v>12</v>
      </c>
      <c r="P13" s="20">
        <v>20000</v>
      </c>
      <c r="Q13" s="17" t="s">
        <v>108</v>
      </c>
      <c r="R13" s="21"/>
    </row>
    <row r="14" ht="18" customHeight="1" spans="1:19">
      <c r="A14" s="17">
        <v>12</v>
      </c>
      <c r="B14" s="18" t="s">
        <v>46</v>
      </c>
      <c r="C14" s="18" t="s">
        <v>47</v>
      </c>
      <c r="D14" s="18" t="s">
        <v>109</v>
      </c>
      <c r="E14" s="18" t="s">
        <v>110</v>
      </c>
      <c r="F14" s="18" t="s">
        <v>50</v>
      </c>
      <c r="G14" s="18" t="s">
        <v>51</v>
      </c>
      <c r="H14" s="18" t="s">
        <v>111</v>
      </c>
      <c r="I14" s="18" t="s">
        <v>112</v>
      </c>
      <c r="J14" s="19">
        <v>50000</v>
      </c>
      <c r="K14" s="20">
        <v>3</v>
      </c>
      <c r="L14" s="18" t="s">
        <v>54</v>
      </c>
      <c r="M14" s="18" t="s">
        <v>55</v>
      </c>
      <c r="N14" s="19">
        <v>383.33</v>
      </c>
      <c r="O14" s="18" t="s">
        <v>17</v>
      </c>
      <c r="P14" s="20">
        <v>50000</v>
      </c>
      <c r="Q14" s="18" t="s">
        <v>113</v>
      </c>
      <c r="R14" s="21"/>
    </row>
    <row r="15" ht="18" customHeight="1" spans="1:19">
      <c r="A15" s="17">
        <v>13</v>
      </c>
      <c r="B15" s="18" t="s">
        <v>46</v>
      </c>
      <c r="C15" s="18" t="s">
        <v>47</v>
      </c>
      <c r="D15" s="18" t="s">
        <v>114</v>
      </c>
      <c r="E15" s="18" t="s">
        <v>115</v>
      </c>
      <c r="F15" s="18"/>
      <c r="G15" s="18"/>
      <c r="H15" s="22" t="s">
        <v>71</v>
      </c>
      <c r="I15" s="18" t="s">
        <v>72</v>
      </c>
      <c r="J15" s="19">
        <v>29570</v>
      </c>
      <c r="K15" s="20">
        <v>3</v>
      </c>
      <c r="L15" s="18" t="s">
        <v>54</v>
      </c>
      <c r="M15" s="18" t="s">
        <v>55</v>
      </c>
      <c r="N15" s="19">
        <v>226.72</v>
      </c>
      <c r="O15" s="18" t="s">
        <v>12</v>
      </c>
      <c r="P15" s="20">
        <v>29570</v>
      </c>
      <c r="Q15" s="17" t="s">
        <v>116</v>
      </c>
      <c r="R15" s="21"/>
    </row>
    <row r="16" ht="18" customHeight="1" spans="1:19">
      <c r="A16" s="17">
        <v>14</v>
      </c>
      <c r="B16" s="18" t="s">
        <v>46</v>
      </c>
      <c r="C16" s="18" t="s">
        <v>47</v>
      </c>
      <c r="D16" s="18" t="s">
        <v>117</v>
      </c>
      <c r="E16" s="18" t="s">
        <v>118</v>
      </c>
      <c r="F16" s="18"/>
      <c r="G16" s="18"/>
      <c r="H16" s="18" t="s">
        <v>119</v>
      </c>
      <c r="I16" s="18" t="s">
        <v>120</v>
      </c>
      <c r="J16" s="19">
        <v>45000</v>
      </c>
      <c r="K16" s="20">
        <v>3</v>
      </c>
      <c r="L16" s="18" t="s">
        <v>54</v>
      </c>
      <c r="M16" s="18" t="s">
        <v>55</v>
      </c>
      <c r="N16" s="19">
        <v>345</v>
      </c>
      <c r="O16" s="18" t="s">
        <v>12</v>
      </c>
      <c r="P16" s="20">
        <v>45000</v>
      </c>
      <c r="Q16" s="17" t="s">
        <v>73</v>
      </c>
      <c r="R16" s="21"/>
    </row>
    <row r="17" ht="18" customHeight="1" spans="1:19">
      <c r="A17" s="17">
        <v>15</v>
      </c>
      <c r="B17" s="18" t="s">
        <v>46</v>
      </c>
      <c r="C17" s="18" t="s">
        <v>47</v>
      </c>
      <c r="D17" s="18" t="s">
        <v>121</v>
      </c>
      <c r="E17" s="18" t="s">
        <v>122</v>
      </c>
      <c r="F17" s="18" t="s">
        <v>50</v>
      </c>
      <c r="G17" s="18" t="s">
        <v>51</v>
      </c>
      <c r="H17" s="18" t="s">
        <v>123</v>
      </c>
      <c r="I17" s="18" t="s">
        <v>124</v>
      </c>
      <c r="J17" s="19">
        <v>29800</v>
      </c>
      <c r="K17" s="20">
        <v>4.2</v>
      </c>
      <c r="L17" s="18" t="s">
        <v>54</v>
      </c>
      <c r="M17" s="18" t="s">
        <v>55</v>
      </c>
      <c r="N17" s="19">
        <v>319.85</v>
      </c>
      <c r="O17" s="18" t="s">
        <v>8</v>
      </c>
      <c r="P17" s="20">
        <v>29800</v>
      </c>
      <c r="Q17" s="17" t="s">
        <v>125</v>
      </c>
      <c r="R17" s="21"/>
    </row>
    <row r="18" ht="18" customHeight="1" spans="1:19">
      <c r="A18" s="17">
        <v>16</v>
      </c>
      <c r="B18" s="25" t="s">
        <v>46</v>
      </c>
      <c r="C18" s="25" t="s">
        <v>47</v>
      </c>
      <c r="D18" s="25" t="s">
        <v>57</v>
      </c>
      <c r="E18" s="25" t="s">
        <v>126</v>
      </c>
      <c r="F18" s="25" t="s">
        <v>50</v>
      </c>
      <c r="G18" s="18" t="s">
        <v>51</v>
      </c>
      <c r="H18" s="25" t="s">
        <v>127</v>
      </c>
      <c r="I18" s="25" t="s">
        <v>128</v>
      </c>
      <c r="J18" s="26">
        <v>50000</v>
      </c>
      <c r="K18" s="27">
        <v>3</v>
      </c>
      <c r="L18" s="18" t="s">
        <v>54</v>
      </c>
      <c r="M18" s="18" t="s">
        <v>55</v>
      </c>
      <c r="N18" s="19">
        <v>383.33</v>
      </c>
      <c r="O18" s="25" t="s">
        <v>10</v>
      </c>
      <c r="P18" s="27">
        <v>50000</v>
      </c>
      <c r="Q18" s="18" t="s">
        <v>129</v>
      </c>
      <c r="R18" s="21"/>
      <c r="S18" s="2"/>
    </row>
    <row r="19" ht="18" customHeight="1" spans="1:19">
      <c r="A19" s="17">
        <v>17</v>
      </c>
      <c r="B19" s="25" t="s">
        <v>46</v>
      </c>
      <c r="C19" s="25" t="s">
        <v>47</v>
      </c>
      <c r="D19" s="25" t="s">
        <v>130</v>
      </c>
      <c r="E19" s="25" t="s">
        <v>131</v>
      </c>
      <c r="F19" s="25" t="s">
        <v>50</v>
      </c>
      <c r="G19" s="18" t="s">
        <v>51</v>
      </c>
      <c r="H19" s="25" t="s">
        <v>132</v>
      </c>
      <c r="I19" s="25" t="s">
        <v>133</v>
      </c>
      <c r="J19" s="26">
        <v>30000</v>
      </c>
      <c r="K19" s="27">
        <v>3</v>
      </c>
      <c r="L19" s="18" t="s">
        <v>54</v>
      </c>
      <c r="M19" s="18" t="s">
        <v>55</v>
      </c>
      <c r="N19" s="19">
        <v>230</v>
      </c>
      <c r="O19" s="18" t="s">
        <v>9</v>
      </c>
      <c r="P19" s="20">
        <v>30000</v>
      </c>
      <c r="Q19" s="18" t="s">
        <v>134</v>
      </c>
      <c r="R19" s="21"/>
      <c r="S19" s="2"/>
    </row>
    <row r="20" ht="18" customHeight="1" spans="1:19">
      <c r="A20" s="17">
        <v>18</v>
      </c>
      <c r="B20" s="25" t="s">
        <v>46</v>
      </c>
      <c r="C20" s="25" t="s">
        <v>47</v>
      </c>
      <c r="D20" s="25" t="s">
        <v>130</v>
      </c>
      <c r="E20" s="25" t="s">
        <v>135</v>
      </c>
      <c r="F20" s="25" t="s">
        <v>50</v>
      </c>
      <c r="G20" s="18" t="s">
        <v>51</v>
      </c>
      <c r="H20" s="25" t="s">
        <v>66</v>
      </c>
      <c r="I20" s="25" t="s">
        <v>112</v>
      </c>
      <c r="J20" s="26">
        <v>40000</v>
      </c>
      <c r="K20" s="27">
        <v>3</v>
      </c>
      <c r="L20" s="18" t="s">
        <v>54</v>
      </c>
      <c r="M20" s="18" t="s">
        <v>55</v>
      </c>
      <c r="N20" s="19">
        <v>306.67</v>
      </c>
      <c r="O20" s="18" t="s">
        <v>9</v>
      </c>
      <c r="P20" s="20">
        <v>40000</v>
      </c>
      <c r="Q20" s="18" t="s">
        <v>136</v>
      </c>
      <c r="R20" s="21"/>
      <c r="S20" s="2"/>
    </row>
    <row r="21" ht="18" customHeight="1" spans="1:19">
      <c r="A21" s="17">
        <v>19</v>
      </c>
      <c r="B21" s="18" t="s">
        <v>46</v>
      </c>
      <c r="C21" s="18" t="s">
        <v>47</v>
      </c>
      <c r="D21" s="18" t="s">
        <v>137</v>
      </c>
      <c r="E21" s="18" t="s">
        <v>138</v>
      </c>
      <c r="F21" s="18"/>
      <c r="G21" s="18"/>
      <c r="H21" s="18" t="s">
        <v>59</v>
      </c>
      <c r="I21" s="18" t="s">
        <v>60</v>
      </c>
      <c r="J21" s="19">
        <v>20000</v>
      </c>
      <c r="K21" s="20">
        <v>3</v>
      </c>
      <c r="L21" s="18" t="s">
        <v>54</v>
      </c>
      <c r="M21" s="18" t="s">
        <v>139</v>
      </c>
      <c r="N21" s="19">
        <v>96.67</v>
      </c>
      <c r="O21" s="18" t="s">
        <v>10</v>
      </c>
      <c r="P21" s="20">
        <v>0</v>
      </c>
      <c r="Q21" s="18" t="s">
        <v>140</v>
      </c>
      <c r="R21" s="21"/>
    </row>
    <row r="22" ht="18" customHeight="1" spans="1:19">
      <c r="A22" s="17">
        <v>20</v>
      </c>
      <c r="B22" s="18" t="s">
        <v>46</v>
      </c>
      <c r="C22" s="18" t="s">
        <v>47</v>
      </c>
      <c r="D22" s="18" t="s">
        <v>141</v>
      </c>
      <c r="E22" s="18" t="s">
        <v>142</v>
      </c>
      <c r="F22" s="18" t="s">
        <v>50</v>
      </c>
      <c r="G22" s="18" t="s">
        <v>51</v>
      </c>
      <c r="H22" s="18" t="s">
        <v>66</v>
      </c>
      <c r="I22" s="18" t="s">
        <v>67</v>
      </c>
      <c r="J22" s="19">
        <v>14900</v>
      </c>
      <c r="K22" s="20">
        <v>3</v>
      </c>
      <c r="L22" s="18" t="s">
        <v>54</v>
      </c>
      <c r="M22" s="18" t="s">
        <v>55</v>
      </c>
      <c r="N22" s="19">
        <v>114.23</v>
      </c>
      <c r="O22" s="18" t="s">
        <v>8</v>
      </c>
      <c r="P22" s="20">
        <v>14900</v>
      </c>
      <c r="Q22" s="18" t="s">
        <v>143</v>
      </c>
      <c r="R22" s="21"/>
    </row>
    <row r="23" ht="18" customHeight="1" spans="1:19">
      <c r="A23" s="17">
        <v>21</v>
      </c>
      <c r="B23" s="18" t="s">
        <v>46</v>
      </c>
      <c r="C23" s="18" t="s">
        <v>47</v>
      </c>
      <c r="D23" s="18" t="s">
        <v>144</v>
      </c>
      <c r="E23" s="18" t="s">
        <v>145</v>
      </c>
      <c r="F23" s="18" t="s">
        <v>50</v>
      </c>
      <c r="G23" s="18" t="s">
        <v>51</v>
      </c>
      <c r="H23" s="28" t="s">
        <v>146</v>
      </c>
      <c r="I23" s="18" t="s">
        <v>147</v>
      </c>
      <c r="J23" s="19">
        <v>30000</v>
      </c>
      <c r="K23" s="20">
        <v>3</v>
      </c>
      <c r="L23" s="18" t="s">
        <v>54</v>
      </c>
      <c r="M23" s="18" t="s">
        <v>55</v>
      </c>
      <c r="N23" s="19">
        <v>230</v>
      </c>
      <c r="O23" s="18" t="s">
        <v>8</v>
      </c>
      <c r="P23" s="20">
        <v>30000</v>
      </c>
      <c r="Q23" s="17" t="s">
        <v>148</v>
      </c>
      <c r="R23" s="21"/>
    </row>
    <row r="24" ht="18" customHeight="1" spans="1:19">
      <c r="A24" s="17">
        <v>22</v>
      </c>
      <c r="B24" s="18" t="s">
        <v>46</v>
      </c>
      <c r="C24" s="18" t="s">
        <v>47</v>
      </c>
      <c r="D24" s="18" t="s">
        <v>149</v>
      </c>
      <c r="E24" s="18" t="s">
        <v>150</v>
      </c>
      <c r="F24" s="18" t="s">
        <v>50</v>
      </c>
      <c r="G24" s="18" t="s">
        <v>51</v>
      </c>
      <c r="H24" s="18" t="s">
        <v>151</v>
      </c>
      <c r="I24" s="18" t="s">
        <v>152</v>
      </c>
      <c r="J24" s="19">
        <v>30000</v>
      </c>
      <c r="K24" s="20">
        <v>3.5</v>
      </c>
      <c r="L24" s="18" t="s">
        <v>54</v>
      </c>
      <c r="M24" s="18" t="s">
        <v>55</v>
      </c>
      <c r="N24" s="19">
        <v>268.33</v>
      </c>
      <c r="O24" s="18" t="s">
        <v>13</v>
      </c>
      <c r="P24" s="20">
        <v>30000</v>
      </c>
      <c r="Q24" s="18" t="s">
        <v>153</v>
      </c>
      <c r="R24" s="21"/>
    </row>
    <row r="25" ht="18" customHeight="1" spans="1:19">
      <c r="A25" s="17">
        <v>23</v>
      </c>
      <c r="B25" s="18" t="s">
        <v>46</v>
      </c>
      <c r="C25" s="18" t="s">
        <v>47</v>
      </c>
      <c r="D25" s="18" t="s">
        <v>154</v>
      </c>
      <c r="E25" s="29" t="s">
        <v>155</v>
      </c>
      <c r="F25" s="18" t="s">
        <v>50</v>
      </c>
      <c r="G25" s="18" t="s">
        <v>51</v>
      </c>
      <c r="H25" s="18" t="s">
        <v>156</v>
      </c>
      <c r="I25" s="18" t="s">
        <v>157</v>
      </c>
      <c r="J25" s="19">
        <v>17900</v>
      </c>
      <c r="K25" s="20">
        <v>4.15</v>
      </c>
      <c r="L25" s="18" t="s">
        <v>54</v>
      </c>
      <c r="M25" s="18" t="s">
        <v>55</v>
      </c>
      <c r="N25" s="19">
        <v>189.84</v>
      </c>
      <c r="O25" s="18" t="s">
        <v>16</v>
      </c>
      <c r="P25" s="30">
        <v>17900</v>
      </c>
      <c r="Q25" s="18" t="s">
        <v>158</v>
      </c>
      <c r="R25" s="21"/>
    </row>
    <row r="26" ht="18" customHeight="1" spans="1:19">
      <c r="A26" s="17">
        <v>24</v>
      </c>
      <c r="B26" s="18" t="s">
        <v>46</v>
      </c>
      <c r="C26" s="18" t="s">
        <v>47</v>
      </c>
      <c r="D26" s="18" t="s">
        <v>159</v>
      </c>
      <c r="E26" s="18" t="s">
        <v>160</v>
      </c>
      <c r="F26" s="18" t="s">
        <v>50</v>
      </c>
      <c r="G26" s="18" t="s">
        <v>51</v>
      </c>
      <c r="H26" s="28" t="s">
        <v>161</v>
      </c>
      <c r="I26" s="18" t="s">
        <v>162</v>
      </c>
      <c r="J26" s="19">
        <v>10000</v>
      </c>
      <c r="K26" s="20">
        <v>3</v>
      </c>
      <c r="L26" s="18" t="s">
        <v>54</v>
      </c>
      <c r="M26" s="18" t="s">
        <v>55</v>
      </c>
      <c r="N26" s="19">
        <v>76.67</v>
      </c>
      <c r="O26" s="18" t="s">
        <v>8</v>
      </c>
      <c r="P26" s="20">
        <v>10000</v>
      </c>
      <c r="Q26" s="17" t="s">
        <v>136</v>
      </c>
      <c r="R26" s="21"/>
    </row>
    <row r="27" ht="18" customHeight="1" spans="1:19">
      <c r="A27" s="17">
        <v>25</v>
      </c>
      <c r="B27" s="18" t="s">
        <v>46</v>
      </c>
      <c r="C27" s="18" t="s">
        <v>47</v>
      </c>
      <c r="D27" s="18" t="s">
        <v>79</v>
      </c>
      <c r="E27" s="18" t="s">
        <v>163</v>
      </c>
      <c r="F27" s="18" t="s">
        <v>50</v>
      </c>
      <c r="G27" s="18" t="s">
        <v>51</v>
      </c>
      <c r="H27" s="18" t="s">
        <v>164</v>
      </c>
      <c r="I27" s="18" t="s">
        <v>165</v>
      </c>
      <c r="J27" s="19">
        <v>30000</v>
      </c>
      <c r="K27" s="20">
        <v>3</v>
      </c>
      <c r="L27" s="18" t="s">
        <v>54</v>
      </c>
      <c r="M27" s="18" t="s">
        <v>55</v>
      </c>
      <c r="N27" s="19">
        <v>230</v>
      </c>
      <c r="O27" s="18" t="s">
        <v>17</v>
      </c>
      <c r="P27" s="20">
        <v>30000</v>
      </c>
      <c r="Q27" s="18" t="s">
        <v>166</v>
      </c>
      <c r="R27" s="21"/>
    </row>
    <row r="28" spans="1:19">
      <c r="N28" s="4">
        <f>SUM(N3:N27)</f>
        <v>6136.04</v>
      </c>
      <c r="P28" s="4">
        <f>SUM(P3:P27)</f>
        <v>745447.59</v>
      </c>
    </row>
    <row r="29" spans="1:19">
      <c r="M29" s="5"/>
    </row>
    <row r="30" spans="1:19">
      <c r="M30" s="5"/>
    </row>
    <row r="31" spans="1:19">
      <c r="L31" s="5"/>
      <c r="M31" s="5"/>
    </row>
    <row r="32" spans="1:19">
      <c r="M32" s="5"/>
    </row>
    <row r="33" spans="13:13">
      <c r="M33" s="5"/>
    </row>
    <row r="34" spans="13:13">
      <c r="M34" s="5"/>
    </row>
    <row r="35" spans="13:13">
      <c r="M35" s="5"/>
    </row>
    <row r="36" spans="13:13">
      <c r="M36" s="5"/>
    </row>
    <row r="37" spans="13:13">
      <c r="M37" s="5"/>
    </row>
    <row r="38" spans="13:13">
      <c r="M38" s="5"/>
    </row>
    <row r="39" spans="13:13">
      <c r="M39" s="5"/>
    </row>
    <row r="40" spans="13:13">
      <c r="M40" s="5"/>
    </row>
    <row r="41" spans="13:13">
      <c r="M41" s="5"/>
    </row>
    <row r="42" spans="13:13">
      <c r="M42" s="5"/>
    </row>
    <row r="43" spans="13:13">
      <c r="M43" s="5"/>
    </row>
    <row r="44" spans="13:13">
      <c r="M44" s="5"/>
    </row>
    <row r="45" spans="13:13">
      <c r="M45" s="5"/>
    </row>
    <row r="46" spans="13:13">
      <c r="M46" s="5"/>
    </row>
    <row r="47" spans="13:13">
      <c r="M47" s="5"/>
    </row>
    <row r="48" spans="13:13">
      <c r="M48" s="5"/>
    </row>
    <row r="49" spans="13:13">
      <c r="M49" s="5"/>
    </row>
    <row r="50" spans="13:13">
      <c r="M50" s="5"/>
    </row>
    <row r="51" spans="13:13">
      <c r="M51" s="5"/>
    </row>
    <row r="52" spans="13:13">
      <c r="M52" s="5"/>
    </row>
    <row r="53" spans="13:13">
      <c r="M53" s="5"/>
    </row>
    <row r="54" spans="13:13">
      <c r="M54" s="5"/>
    </row>
    <row r="55" spans="13:13">
      <c r="M55" s="5"/>
    </row>
    <row r="56" spans="13:13">
      <c r="M56" s="5"/>
    </row>
  </sheetData>
  <mergeCells count="1">
    <mergeCell ref="A1:O1"/>
  </mergeCells>
  <dataValidations count="1">
    <dataValidation type="list" allowBlank="1" showErrorMessage="1" sqref="D8 D19">
      <formula1>[1]COUNTY!#REF!</formula1>
    </dataValidation>
  </dataValidations>
  <pageMargins left="0.708661417322835" right="0.708661417322835" top="0.748031496062992" bottom="0.748031496062992" header="0.31496062992126" footer="0.31496062992126"/>
  <pageSetup paperSize="9" scale="3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167</v>
      </c>
    </row>
    <row r="2" spans="1:1">
      <c r="A2" t="s">
        <v>50</v>
      </c>
    </row>
    <row r="3" spans="1:1">
      <c r="A3" t="s">
        <v>168</v>
      </c>
    </row>
    <row r="4" spans="1:1">
      <c r="A4" t="s">
        <v>169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8"/>
  <sheetViews>
    <sheetView workbookViewId="0">
      <selection activeCell="A1" sqref="A1"/>
    </sheetView>
  </sheetViews>
  <sheetFormatPr defaultColWidth="9" defaultRowHeight="13.5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  <row r="4" spans="1:1">
      <c r="A4" t="s">
        <v>121</v>
      </c>
    </row>
    <row r="5" spans="1:1">
      <c r="A5" t="s">
        <v>149</v>
      </c>
    </row>
    <row r="6" spans="1:1">
      <c r="A6" t="s">
        <v>104</v>
      </c>
    </row>
    <row r="7" spans="1:1">
      <c r="A7" t="s">
        <v>173</v>
      </c>
    </row>
    <row r="8" spans="1:1">
      <c r="A8" t="s">
        <v>174</v>
      </c>
    </row>
    <row r="9" spans="1:1">
      <c r="A9" t="s">
        <v>175</v>
      </c>
    </row>
    <row r="10" spans="1:1">
      <c r="A10" t="s">
        <v>176</v>
      </c>
    </row>
    <row r="11" spans="1:1">
      <c r="A11" t="s">
        <v>177</v>
      </c>
    </row>
    <row r="12" spans="1:1">
      <c r="A12" t="s">
        <v>178</v>
      </c>
    </row>
    <row r="13" spans="1:1">
      <c r="A13" t="s">
        <v>179</v>
      </c>
    </row>
    <row r="14" spans="1:1">
      <c r="A14" t="s">
        <v>180</v>
      </c>
    </row>
    <row r="15" spans="1:1">
      <c r="A15" t="s">
        <v>181</v>
      </c>
    </row>
    <row r="16" spans="1:1">
      <c r="A16" t="s">
        <v>182</v>
      </c>
    </row>
    <row r="17" spans="1:1">
      <c r="A17" t="s">
        <v>183</v>
      </c>
    </row>
    <row r="18" spans="1:1">
      <c r="A18" t="s">
        <v>184</v>
      </c>
    </row>
    <row r="19" spans="1:1">
      <c r="A19" t="s">
        <v>185</v>
      </c>
    </row>
    <row r="20" spans="1:1">
      <c r="A20" t="s">
        <v>186</v>
      </c>
    </row>
    <row r="21" spans="1:1">
      <c r="A21" t="s">
        <v>187</v>
      </c>
    </row>
    <row r="22" spans="1:1">
      <c r="A22" t="s">
        <v>188</v>
      </c>
    </row>
    <row r="23" spans="1:1">
      <c r="A23" t="s">
        <v>130</v>
      </c>
    </row>
    <row r="24" spans="1:1">
      <c r="A24" t="s">
        <v>189</v>
      </c>
    </row>
    <row r="25" spans="1:1">
      <c r="A25" t="s">
        <v>190</v>
      </c>
    </row>
    <row r="26" spans="1:1">
      <c r="A26" t="s">
        <v>84</v>
      </c>
    </row>
    <row r="27" spans="1:1">
      <c r="A27" t="s">
        <v>69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144</v>
      </c>
    </row>
    <row r="31" spans="1:1">
      <c r="A31" t="s">
        <v>193</v>
      </c>
    </row>
    <row r="32" spans="1:1">
      <c r="A32" t="s">
        <v>194</v>
      </c>
    </row>
    <row r="33" spans="1:1">
      <c r="A33" t="s">
        <v>74</v>
      </c>
    </row>
    <row r="34" spans="1:1">
      <c r="A34" t="s">
        <v>89</v>
      </c>
    </row>
    <row r="35" spans="1:1">
      <c r="A35" t="s">
        <v>63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94</v>
      </c>
    </row>
    <row r="42" spans="1:1">
      <c r="A42" t="s">
        <v>200</v>
      </c>
    </row>
    <row r="43" spans="1:1">
      <c r="A43" t="s">
        <v>201</v>
      </c>
    </row>
    <row r="44" spans="1:1">
      <c r="A44" t="s">
        <v>202</v>
      </c>
    </row>
    <row r="45" spans="1:1">
      <c r="A45" t="s">
        <v>159</v>
      </c>
    </row>
    <row r="46" spans="1:1">
      <c r="A46" t="s">
        <v>203</v>
      </c>
    </row>
    <row r="47" spans="1:1">
      <c r="A47" t="s">
        <v>204</v>
      </c>
    </row>
    <row r="48" spans="1:1">
      <c r="A48" t="s">
        <v>154</v>
      </c>
    </row>
    <row r="49" spans="1:1">
      <c r="A49" t="s">
        <v>205</v>
      </c>
    </row>
    <row r="50" spans="1:1">
      <c r="A50" t="s">
        <v>206</v>
      </c>
    </row>
    <row r="51" spans="1:1">
      <c r="A51" t="s">
        <v>207</v>
      </c>
    </row>
    <row r="52" spans="1:1">
      <c r="A52" t="s">
        <v>208</v>
      </c>
    </row>
    <row r="53" spans="1:1">
      <c r="A53" t="s">
        <v>209</v>
      </c>
    </row>
    <row r="54" spans="1:1">
      <c r="A54" t="s">
        <v>210</v>
      </c>
    </row>
    <row r="55" spans="1:1">
      <c r="A55" t="s">
        <v>211</v>
      </c>
    </row>
    <row r="56" spans="1:1">
      <c r="A56" t="s">
        <v>212</v>
      </c>
    </row>
    <row r="57" spans="1:1">
      <c r="A57" t="s">
        <v>213</v>
      </c>
    </row>
    <row r="58" spans="1:1">
      <c r="A58" t="s">
        <v>214</v>
      </c>
    </row>
    <row r="59" spans="1:1">
      <c r="A59" t="s">
        <v>215</v>
      </c>
    </row>
    <row r="60" spans="1:1">
      <c r="A60" t="s">
        <v>216</v>
      </c>
    </row>
    <row r="61" spans="1:1">
      <c r="A61" t="s">
        <v>217</v>
      </c>
    </row>
    <row r="62" spans="1:1">
      <c r="A62" t="s">
        <v>218</v>
      </c>
    </row>
    <row r="63" spans="1:1">
      <c r="A63" t="s">
        <v>219</v>
      </c>
    </row>
    <row r="64" spans="1:1">
      <c r="A64" t="s">
        <v>220</v>
      </c>
    </row>
    <row r="65" spans="1:1">
      <c r="A65" t="s">
        <v>221</v>
      </c>
    </row>
    <row r="66" spans="1:1">
      <c r="A66" t="s">
        <v>222</v>
      </c>
    </row>
    <row r="67" spans="1:1">
      <c r="A67" t="s">
        <v>223</v>
      </c>
    </row>
    <row r="68" spans="1:1">
      <c r="A68" t="s">
        <v>224</v>
      </c>
    </row>
    <row r="69" spans="1:1">
      <c r="A69" t="s">
        <v>225</v>
      </c>
    </row>
    <row r="70" spans="1:1">
      <c r="A70" t="s">
        <v>226</v>
      </c>
    </row>
    <row r="71" spans="1:1">
      <c r="A71" t="s">
        <v>227</v>
      </c>
    </row>
    <row r="72" spans="1:1">
      <c r="A72" t="s">
        <v>228</v>
      </c>
    </row>
    <row r="73" spans="1:1">
      <c r="A73" t="s">
        <v>229</v>
      </c>
    </row>
    <row r="74" spans="1:1">
      <c r="A74" t="s">
        <v>230</v>
      </c>
    </row>
    <row r="75" spans="1:1">
      <c r="A75" t="s">
        <v>231</v>
      </c>
    </row>
    <row r="76" spans="1:1">
      <c r="A76" t="s">
        <v>232</v>
      </c>
    </row>
    <row r="77" spans="1:1">
      <c r="A77" t="s">
        <v>233</v>
      </c>
    </row>
    <row r="78" spans="1:1">
      <c r="A78" t="s">
        <v>234</v>
      </c>
    </row>
    <row r="79" spans="1:1">
      <c r="A79" t="s">
        <v>235</v>
      </c>
    </row>
    <row r="80" spans="1:1">
      <c r="A80" t="s">
        <v>236</v>
      </c>
    </row>
    <row r="81" spans="1:1">
      <c r="A81" t="s">
        <v>237</v>
      </c>
    </row>
    <row r="82" spans="1:1">
      <c r="A82" t="s">
        <v>238</v>
      </c>
    </row>
    <row r="83" spans="1:1">
      <c r="A83" t="s">
        <v>79</v>
      </c>
    </row>
    <row r="84" spans="1:1">
      <c r="A84" t="s">
        <v>239</v>
      </c>
    </row>
    <row r="85" spans="1:1">
      <c r="A85" t="s">
        <v>240</v>
      </c>
    </row>
    <row r="86" spans="1:1">
      <c r="A86" t="s">
        <v>241</v>
      </c>
    </row>
    <row r="87" spans="1:1">
      <c r="A87" t="s">
        <v>242</v>
      </c>
    </row>
    <row r="88" spans="1:1">
      <c r="A88" t="s">
        <v>243</v>
      </c>
    </row>
    <row r="89" spans="1:1">
      <c r="A89" t="s">
        <v>244</v>
      </c>
    </row>
    <row r="90" spans="1:1">
      <c r="A90" t="s">
        <v>245</v>
      </c>
    </row>
    <row r="91" spans="1:1">
      <c r="A91" t="s">
        <v>246</v>
      </c>
    </row>
    <row r="92" spans="1:1">
      <c r="A92" t="s">
        <v>247</v>
      </c>
    </row>
    <row r="93" spans="1:1">
      <c r="A93" t="s">
        <v>248</v>
      </c>
    </row>
    <row r="94" spans="1:1">
      <c r="A94" t="s">
        <v>249</v>
      </c>
    </row>
    <row r="95" spans="1:1">
      <c r="A95" t="s">
        <v>250</v>
      </c>
    </row>
    <row r="96" spans="1:1">
      <c r="A96" t="s">
        <v>251</v>
      </c>
    </row>
    <row r="97" spans="1:1">
      <c r="A97" t="s">
        <v>117</v>
      </c>
    </row>
    <row r="98" spans="1:1">
      <c r="A98" t="s">
        <v>252</v>
      </c>
    </row>
    <row r="99" spans="1:1">
      <c r="A99" t="s">
        <v>48</v>
      </c>
    </row>
    <row r="100" spans="1:1">
      <c r="A100" t="s">
        <v>253</v>
      </c>
    </row>
    <row r="101" spans="1:1">
      <c r="A101" t="s">
        <v>254</v>
      </c>
    </row>
    <row r="102" spans="1:1">
      <c r="A102" t="s">
        <v>255</v>
      </c>
    </row>
    <row r="103" spans="1:1">
      <c r="A103" t="s">
        <v>256</v>
      </c>
    </row>
    <row r="104" spans="1:1">
      <c r="A104" t="s">
        <v>257</v>
      </c>
    </row>
    <row r="105" spans="1:1">
      <c r="A105" t="s">
        <v>258</v>
      </c>
    </row>
    <row r="106" spans="1:1">
      <c r="A106" t="s">
        <v>259</v>
      </c>
    </row>
    <row r="107" spans="1:1">
      <c r="A107" t="s">
        <v>260</v>
      </c>
    </row>
    <row r="108" spans="1:1">
      <c r="A108" t="s">
        <v>261</v>
      </c>
    </row>
    <row r="109" spans="1:1">
      <c r="A109" t="s">
        <v>262</v>
      </c>
    </row>
    <row r="110" spans="1:1">
      <c r="A110" t="s">
        <v>57</v>
      </c>
    </row>
    <row r="111" spans="1:1">
      <c r="A111" t="s">
        <v>263</v>
      </c>
    </row>
    <row r="112" spans="1:1">
      <c r="A112" t="s">
        <v>141</v>
      </c>
    </row>
    <row r="113" spans="1:1">
      <c r="A113" t="s">
        <v>137</v>
      </c>
    </row>
    <row r="114" spans="1:1">
      <c r="A114" t="s">
        <v>264</v>
      </c>
    </row>
    <row r="115" spans="1:1">
      <c r="A115" t="s">
        <v>265</v>
      </c>
    </row>
    <row r="116" spans="1:1">
      <c r="A116" t="s">
        <v>266</v>
      </c>
    </row>
    <row r="117" spans="1:1">
      <c r="A117" t="s">
        <v>267</v>
      </c>
    </row>
    <row r="118" spans="1:1">
      <c r="A118" t="s">
        <v>268</v>
      </c>
    </row>
    <row r="119" spans="1:1">
      <c r="A119" t="s">
        <v>109</v>
      </c>
    </row>
    <row r="120" spans="1:1">
      <c r="A120" t="s">
        <v>170</v>
      </c>
    </row>
    <row r="121" spans="1:1">
      <c r="A121" t="s">
        <v>171</v>
      </c>
    </row>
    <row r="122" spans="1:1">
      <c r="A122" t="s">
        <v>172</v>
      </c>
    </row>
    <row r="123" spans="1:1">
      <c r="A123" t="s">
        <v>121</v>
      </c>
    </row>
    <row r="124" spans="1:1">
      <c r="A124" t="s">
        <v>149</v>
      </c>
    </row>
    <row r="125" spans="1:1">
      <c r="A125" t="s">
        <v>104</v>
      </c>
    </row>
    <row r="126" spans="1:1">
      <c r="A126" t="s">
        <v>173</v>
      </c>
    </row>
    <row r="127" spans="1:1">
      <c r="A127" t="s">
        <v>174</v>
      </c>
    </row>
    <row r="128" spans="1:1">
      <c r="A128" t="s">
        <v>175</v>
      </c>
    </row>
    <row r="129" spans="1:1">
      <c r="A129" t="s">
        <v>176</v>
      </c>
    </row>
    <row r="130" spans="1:1">
      <c r="A130" t="s">
        <v>177</v>
      </c>
    </row>
    <row r="131" spans="1:1">
      <c r="A131" t="s">
        <v>178</v>
      </c>
    </row>
    <row r="132" spans="1:1">
      <c r="A132" t="s">
        <v>179</v>
      </c>
    </row>
    <row r="133" spans="1:1">
      <c r="A133" t="s">
        <v>180</v>
      </c>
    </row>
    <row r="134" spans="1:1">
      <c r="A134" t="s">
        <v>181</v>
      </c>
    </row>
    <row r="135" spans="1:1">
      <c r="A135" t="s">
        <v>182</v>
      </c>
    </row>
    <row r="136" spans="1:1">
      <c r="A136" t="s">
        <v>183</v>
      </c>
    </row>
    <row r="137" spans="1:1">
      <c r="A137" t="s">
        <v>184</v>
      </c>
    </row>
    <row r="138" spans="1:1">
      <c r="A138" t="s">
        <v>185</v>
      </c>
    </row>
    <row r="139" spans="1:1">
      <c r="A139" t="s">
        <v>186</v>
      </c>
    </row>
    <row r="140" spans="1:1">
      <c r="A140" t="s">
        <v>187</v>
      </c>
    </row>
    <row r="141" spans="1:1">
      <c r="A141" t="s">
        <v>188</v>
      </c>
    </row>
    <row r="142" spans="1:1">
      <c r="A142" t="s">
        <v>130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84</v>
      </c>
    </row>
    <row r="146" spans="1:1">
      <c r="A146" t="s">
        <v>69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144</v>
      </c>
    </row>
    <row r="150" spans="1:1">
      <c r="A150" t="s">
        <v>193</v>
      </c>
    </row>
    <row r="151" spans="1:1">
      <c r="A151" t="s">
        <v>194</v>
      </c>
    </row>
    <row r="152" spans="1:1">
      <c r="A152" t="s">
        <v>74</v>
      </c>
    </row>
    <row r="153" spans="1:1">
      <c r="A153" t="s">
        <v>89</v>
      </c>
    </row>
    <row r="154" spans="1:1">
      <c r="A154" t="s">
        <v>63</v>
      </c>
    </row>
    <row r="155" spans="1:1">
      <c r="A155" t="s">
        <v>195</v>
      </c>
    </row>
    <row r="156" spans="1:1">
      <c r="A156" t="s">
        <v>196</v>
      </c>
    </row>
    <row r="157" spans="1:1">
      <c r="A157" t="s">
        <v>197</v>
      </c>
    </row>
    <row r="158" spans="1:1">
      <c r="A158" t="s">
        <v>198</v>
      </c>
    </row>
    <row r="159" spans="1:1">
      <c r="A159" t="s">
        <v>199</v>
      </c>
    </row>
    <row r="160" spans="1:1">
      <c r="A160" t="s">
        <v>94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159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154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227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79</v>
      </c>
    </row>
    <row r="203" spans="1:1">
      <c r="A203" t="s">
        <v>239</v>
      </c>
    </row>
    <row r="204" spans="1:1">
      <c r="A204" t="s">
        <v>240</v>
      </c>
    </row>
    <row r="205" spans="1:1">
      <c r="A205" t="s">
        <v>241</v>
      </c>
    </row>
    <row r="206" spans="1:1">
      <c r="A206" t="s">
        <v>242</v>
      </c>
    </row>
    <row r="207" spans="1:1">
      <c r="A207" t="s">
        <v>243</v>
      </c>
    </row>
    <row r="208" spans="1:1">
      <c r="A208" t="s">
        <v>244</v>
      </c>
    </row>
    <row r="209" spans="1:1">
      <c r="A209" t="s">
        <v>245</v>
      </c>
    </row>
    <row r="210" spans="1:1">
      <c r="A210" t="s">
        <v>246</v>
      </c>
    </row>
    <row r="211" spans="1:1">
      <c r="A211" t="s">
        <v>247</v>
      </c>
    </row>
    <row r="212" spans="1:1">
      <c r="A212" t="s">
        <v>248</v>
      </c>
    </row>
    <row r="213" spans="1:1">
      <c r="A213" t="s">
        <v>249</v>
      </c>
    </row>
    <row r="214" spans="1:1">
      <c r="A214" t="s">
        <v>250</v>
      </c>
    </row>
    <row r="215" spans="1:1">
      <c r="A215" t="s">
        <v>251</v>
      </c>
    </row>
    <row r="216" spans="1:1">
      <c r="A216" t="s">
        <v>117</v>
      </c>
    </row>
    <row r="217" spans="1:1">
      <c r="A217" t="s">
        <v>252</v>
      </c>
    </row>
    <row r="218" spans="1:1">
      <c r="A218" t="s">
        <v>48</v>
      </c>
    </row>
    <row r="219" spans="1:1">
      <c r="A219" t="s">
        <v>253</v>
      </c>
    </row>
    <row r="220" spans="1:1">
      <c r="A220" t="s">
        <v>254</v>
      </c>
    </row>
    <row r="221" spans="1:1">
      <c r="A221" t="s">
        <v>255</v>
      </c>
    </row>
    <row r="222" spans="1:1">
      <c r="A222" t="s">
        <v>256</v>
      </c>
    </row>
    <row r="223" spans="1:1">
      <c r="A223" t="s">
        <v>257</v>
      </c>
    </row>
    <row r="224" spans="1:1">
      <c r="A224" t="s">
        <v>258</v>
      </c>
    </row>
    <row r="225" spans="1:1">
      <c r="A225" t="s">
        <v>259</v>
      </c>
    </row>
    <row r="226" spans="1:1">
      <c r="A226" t="s">
        <v>260</v>
      </c>
    </row>
    <row r="227" spans="1:1">
      <c r="A227" t="s">
        <v>261</v>
      </c>
    </row>
    <row r="228" spans="1:1">
      <c r="A228" t="s">
        <v>262</v>
      </c>
    </row>
    <row r="229" spans="1:1">
      <c r="A229" t="s">
        <v>57</v>
      </c>
    </row>
    <row r="230" spans="1:1">
      <c r="A230" t="s">
        <v>263</v>
      </c>
    </row>
    <row r="231" spans="1:1">
      <c r="A231" t="s">
        <v>141</v>
      </c>
    </row>
    <row r="232" spans="1:1">
      <c r="A232" t="s">
        <v>137</v>
      </c>
    </row>
    <row r="233" spans="1:1">
      <c r="A233" t="s">
        <v>264</v>
      </c>
    </row>
    <row r="234" spans="1:1">
      <c r="A234" t="s">
        <v>265</v>
      </c>
    </row>
    <row r="235" spans="1:1">
      <c r="A235" t="s">
        <v>266</v>
      </c>
    </row>
    <row r="236" spans="1:1">
      <c r="A236" t="s">
        <v>267</v>
      </c>
    </row>
    <row r="237" spans="1:1">
      <c r="A237" t="s">
        <v>268</v>
      </c>
    </row>
    <row r="238" spans="1:1">
      <c r="A238" t="s">
        <v>109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51</v>
      </c>
    </row>
    <row r="2" spans="1:1">
      <c r="A2" t="s">
        <v>269</v>
      </c>
    </row>
    <row r="3" spans="1:1">
      <c r="A3" t="s">
        <v>270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小额贴息申请表 (2)</vt:lpstr>
      <vt:lpstr>XB</vt:lpstr>
      <vt:lpstr>COUNTY</vt:lpstr>
      <vt:lpstr>DKRLX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。。。</cp:lastModifiedBy>
  <dcterms:created xsi:type="dcterms:W3CDTF">2018-12-04T00:23:00Z</dcterms:created>
  <cp:lastPrinted>2026-06-09T07:24:00Z</cp:lastPrinted>
  <dcterms:modified xsi:type="dcterms:W3CDTF">2026-06-15T01:40:51Z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CA919FFDFC7949C7A8F2E6E18B72F62C</vt:lpwstr>
  </property>
  <property fmtid="{D5CDD505-2E9C-101B-9397-08002B2CF9AE}" pid="4" name="CalculationRule">
    <vt:i4>0</vt:i4>
  </property>
</Properties>
</file>