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5" windowHeight="7290" tabRatio="730"/>
  </bookViews>
  <sheets>
    <sheet name="11月给青峰公司22067亩" sheetId="4" r:id="rId1"/>
  </sheets>
  <definedNames>
    <definedName name="_xlnm._FilterDatabase" localSheetId="0" hidden="1">'11月给青峰公司22067亩'!$A$4:$AF$183</definedName>
    <definedName name="_xlnm.Print_Titles" localSheetId="0">'11月给青峰公司22067亩'!$1:$3</definedName>
  </definedNames>
  <calcPr calcId="144525"/>
  <customWorkbookViews>
    <customWorkbookView name="User - 个人视图" guid="{44db5665-a5b9-4c34-a244-25a6e5de0f2d}" personalView="1" maximized="1" windowWidth="944" windowHeight="789" activeSheetId="0"/>
  </customWorkbookViews>
</workbook>
</file>

<file path=xl/sharedStrings.xml><?xml version="1.0" encoding="utf-8"?>
<sst xmlns="http://schemas.openxmlformats.org/spreadsheetml/2006/main" count="2233" uniqueCount="725">
  <si>
    <t xml:space="preserve"> </t>
  </si>
  <si>
    <t>清流县2022年松林改造森林抚育财政补贴小班一览表</t>
  </si>
  <si>
    <t>乡镇或林场</t>
  </si>
  <si>
    <t>村、工区</t>
  </si>
  <si>
    <t>林班号</t>
  </si>
  <si>
    <t>大班号</t>
  </si>
  <si>
    <t>小班号</t>
  </si>
  <si>
    <t>小班面积</t>
  </si>
  <si>
    <t>抚育方式</t>
  </si>
  <si>
    <t>林种</t>
  </si>
  <si>
    <t>年龄</t>
  </si>
  <si>
    <t>郁闭度</t>
  </si>
  <si>
    <t>目的树种平均胸径</t>
  </si>
  <si>
    <t>目的树种和辅助树种株数比例</t>
  </si>
  <si>
    <t>公顷林木株数</t>
  </si>
  <si>
    <t>间伐强度%</t>
  </si>
  <si>
    <t>出材量</t>
  </si>
  <si>
    <t>公顷补植株数</t>
  </si>
  <si>
    <t>修枝株数</t>
  </si>
  <si>
    <t>割灌除草穴数</t>
  </si>
  <si>
    <t>浇水量</t>
  </si>
  <si>
    <t>施肥</t>
  </si>
  <si>
    <t>用工量</t>
  </si>
  <si>
    <t>剩余物清理量</t>
  </si>
  <si>
    <t>投资概算</t>
  </si>
  <si>
    <t>备注（采伐审批日期、采伐证号等）</t>
  </si>
  <si>
    <t>作业前</t>
  </si>
  <si>
    <t>作业后</t>
  </si>
  <si>
    <t>株数</t>
  </si>
  <si>
    <t>蓄积</t>
  </si>
  <si>
    <t>树种</t>
  </si>
  <si>
    <t>种类</t>
  </si>
  <si>
    <t>数量</t>
  </si>
  <si>
    <t>龙津</t>
  </si>
  <si>
    <t>大横溪</t>
  </si>
  <si>
    <t>045</t>
  </si>
  <si>
    <t>17</t>
  </si>
  <si>
    <t>060</t>
  </si>
  <si>
    <t>卫生伐</t>
  </si>
  <si>
    <t>一般用材林(天然)</t>
  </si>
  <si>
    <t>8马2阔</t>
  </si>
  <si>
    <t>6马4阔</t>
  </si>
  <si>
    <r>
      <rPr>
        <sz val="8"/>
        <color theme="1"/>
        <rFont val="宋体"/>
        <charset val="134"/>
      </rPr>
      <t>30.3</t>
    </r>
    <r>
      <rPr>
        <sz val="8"/>
        <color theme="1"/>
        <rFont val="宋体"/>
        <charset val="134"/>
      </rPr>
      <t>0%</t>
    </r>
  </si>
  <si>
    <t>39.04%</t>
  </si>
  <si>
    <t>明清集采字﹝2022﹞25号</t>
  </si>
  <si>
    <t>大路口</t>
  </si>
  <si>
    <t>027</t>
  </si>
  <si>
    <t>100（1）</t>
  </si>
  <si>
    <t>7马3阔</t>
  </si>
  <si>
    <t>5马5阔</t>
  </si>
  <si>
    <t>1185</t>
  </si>
  <si>
    <t>600</t>
  </si>
  <si>
    <r>
      <rPr>
        <sz val="8"/>
        <color theme="1"/>
        <rFont val="宋体"/>
        <charset val="134"/>
      </rPr>
      <t>50.22</t>
    </r>
    <r>
      <rPr>
        <sz val="8"/>
        <color theme="1"/>
        <rFont val="宋体"/>
        <charset val="134"/>
      </rPr>
      <t>%</t>
    </r>
  </si>
  <si>
    <r>
      <rPr>
        <sz val="8"/>
        <color theme="1"/>
        <rFont val="宋体"/>
        <charset val="134"/>
      </rPr>
      <t>39.28</t>
    </r>
    <r>
      <rPr>
        <sz val="8"/>
        <color theme="1"/>
        <rFont val="宋体"/>
        <charset val="134"/>
      </rPr>
      <t>%</t>
    </r>
  </si>
  <si>
    <t>明清集采字﹝2022﹞29号</t>
  </si>
  <si>
    <t>028</t>
  </si>
  <si>
    <t>08</t>
  </si>
  <si>
    <t>0.7</t>
  </si>
  <si>
    <t>0.4</t>
  </si>
  <si>
    <t>14.69</t>
  </si>
  <si>
    <t>15.6</t>
  </si>
  <si>
    <t>9马1阔</t>
  </si>
  <si>
    <t>1020</t>
  </si>
  <si>
    <t>555</t>
  </si>
  <si>
    <r>
      <rPr>
        <sz val="8"/>
        <color theme="1"/>
        <rFont val="宋体"/>
        <charset val="134"/>
        <scheme val="minor"/>
      </rPr>
      <t>44.75</t>
    </r>
    <r>
      <rPr>
        <sz val="8"/>
        <color theme="1"/>
        <rFont val="宋体"/>
        <charset val="134"/>
        <scheme val="minor"/>
      </rPr>
      <t>%</t>
    </r>
  </si>
  <si>
    <r>
      <rPr>
        <sz val="8"/>
        <color theme="1"/>
        <rFont val="宋体"/>
        <charset val="134"/>
        <scheme val="minor"/>
      </rPr>
      <t>39.35</t>
    </r>
    <r>
      <rPr>
        <sz val="8"/>
        <color theme="1"/>
        <rFont val="宋体"/>
        <charset val="134"/>
        <scheme val="minor"/>
      </rPr>
      <t>%</t>
    </r>
  </si>
  <si>
    <t>明清集采字﹝2022﹞5号</t>
  </si>
  <si>
    <t>090</t>
  </si>
  <si>
    <t>0.8</t>
  </si>
  <si>
    <t>13.54</t>
  </si>
  <si>
    <t>15.77</t>
  </si>
  <si>
    <t>1215</t>
  </si>
  <si>
    <t>540</t>
  </si>
  <si>
    <r>
      <rPr>
        <sz val="8"/>
        <color theme="1"/>
        <rFont val="宋体"/>
        <charset val="134"/>
        <scheme val="minor"/>
      </rPr>
      <t>55.79</t>
    </r>
    <r>
      <rPr>
        <sz val="8"/>
        <color theme="1"/>
        <rFont val="宋体"/>
        <charset val="134"/>
        <scheme val="minor"/>
      </rPr>
      <t>%</t>
    </r>
  </si>
  <si>
    <r>
      <rPr>
        <sz val="8"/>
        <color theme="1"/>
        <rFont val="宋体"/>
        <charset val="134"/>
        <scheme val="minor"/>
      </rPr>
      <t>39.81</t>
    </r>
    <r>
      <rPr>
        <sz val="8"/>
        <color theme="1"/>
        <rFont val="宋体"/>
        <charset val="134"/>
        <scheme val="minor"/>
      </rPr>
      <t>%</t>
    </r>
  </si>
  <si>
    <t>明清集采字﹝2022﹞6号</t>
  </si>
  <si>
    <t>嵩溪</t>
  </si>
  <si>
    <t>余坊</t>
  </si>
  <si>
    <t>011</t>
  </si>
  <si>
    <t>020</t>
  </si>
  <si>
    <t>18.56</t>
  </si>
  <si>
    <t>14.84</t>
  </si>
  <si>
    <t>4马5阔1杉</t>
  </si>
  <si>
    <t>8阔2杉</t>
  </si>
  <si>
    <t>1005</t>
  </si>
  <si>
    <t>735</t>
  </si>
  <si>
    <r>
      <rPr>
        <sz val="8"/>
        <color theme="1"/>
        <rFont val="宋体"/>
        <charset val="134"/>
        <scheme val="minor"/>
      </rPr>
      <t>27.21</t>
    </r>
    <r>
      <rPr>
        <sz val="8"/>
        <color theme="1"/>
        <rFont val="宋体"/>
        <charset val="134"/>
        <scheme val="minor"/>
      </rPr>
      <t>%</t>
    </r>
  </si>
  <si>
    <r>
      <rPr>
        <sz val="8"/>
        <color theme="1"/>
        <rFont val="宋体"/>
        <charset val="134"/>
        <scheme val="minor"/>
      </rPr>
      <t>38.13</t>
    </r>
    <r>
      <rPr>
        <sz val="8"/>
        <color theme="1"/>
        <rFont val="宋体"/>
        <charset val="134"/>
        <scheme val="minor"/>
      </rPr>
      <t>%</t>
    </r>
  </si>
  <si>
    <t>明清集采字﹝2022﹞107号</t>
  </si>
  <si>
    <t>10</t>
  </si>
  <si>
    <t>020（1）</t>
  </si>
  <si>
    <t>18.21</t>
  </si>
  <si>
    <t>16.72</t>
  </si>
  <si>
    <t>4马4阔2杉</t>
  </si>
  <si>
    <t>7阔3杉</t>
  </si>
  <si>
    <t>960</t>
  </si>
  <si>
    <t>615</t>
  </si>
  <si>
    <r>
      <rPr>
        <sz val="8"/>
        <color theme="1"/>
        <rFont val="宋体"/>
        <charset val="134"/>
        <scheme val="minor"/>
      </rPr>
      <t>35.48</t>
    </r>
    <r>
      <rPr>
        <sz val="8"/>
        <color theme="1"/>
        <rFont val="宋体"/>
        <charset val="134"/>
        <scheme val="minor"/>
      </rPr>
      <t>%</t>
    </r>
  </si>
  <si>
    <r>
      <rPr>
        <sz val="8"/>
        <color theme="1"/>
        <rFont val="宋体"/>
        <charset val="134"/>
        <scheme val="minor"/>
      </rPr>
      <t>39.67</t>
    </r>
    <r>
      <rPr>
        <sz val="8"/>
        <color theme="1"/>
        <rFont val="宋体"/>
        <charset val="134"/>
        <scheme val="minor"/>
      </rPr>
      <t>%</t>
    </r>
  </si>
  <si>
    <t>明清集采字﹝2022﹞108号</t>
  </si>
  <si>
    <t>010</t>
  </si>
  <si>
    <t>16.09</t>
  </si>
  <si>
    <t>13.7</t>
  </si>
  <si>
    <t>3马7阔+杉</t>
  </si>
  <si>
    <t>9阔1杉</t>
  </si>
  <si>
    <t>795</t>
  </si>
  <si>
    <t>660</t>
  </si>
  <si>
    <r>
      <rPr>
        <sz val="8"/>
        <color theme="1"/>
        <rFont val="宋体"/>
        <charset val="134"/>
        <scheme val="minor"/>
      </rPr>
      <t>16.27</t>
    </r>
    <r>
      <rPr>
        <sz val="8"/>
        <color theme="1"/>
        <rFont val="宋体"/>
        <charset val="134"/>
        <scheme val="minor"/>
      </rPr>
      <t>%</t>
    </r>
  </si>
  <si>
    <r>
      <rPr>
        <sz val="8"/>
        <color theme="1"/>
        <rFont val="宋体"/>
        <charset val="134"/>
        <scheme val="minor"/>
      </rPr>
      <t>34.31</t>
    </r>
    <r>
      <rPr>
        <sz val="8"/>
        <color theme="1"/>
        <rFont val="宋体"/>
        <charset val="134"/>
        <scheme val="minor"/>
      </rPr>
      <t>%</t>
    </r>
  </si>
  <si>
    <t>明清集采字﹝2022﹞109号</t>
  </si>
  <si>
    <t>林畬</t>
  </si>
  <si>
    <t>岭官</t>
  </si>
  <si>
    <t>017</t>
  </si>
  <si>
    <t>01</t>
  </si>
  <si>
    <t>6阔4马+杉</t>
  </si>
  <si>
    <t>10阔+杉</t>
  </si>
  <si>
    <t>2022-331</t>
  </si>
  <si>
    <t>02</t>
  </si>
  <si>
    <t>030</t>
  </si>
  <si>
    <t>6阔4马-杉</t>
  </si>
  <si>
    <t>10阔-杉</t>
  </si>
  <si>
    <t>2022-322</t>
  </si>
  <si>
    <t>05</t>
  </si>
  <si>
    <t>010、030（1）</t>
  </si>
  <si>
    <t>8阔2马</t>
  </si>
  <si>
    <t>10阔</t>
  </si>
  <si>
    <t>2022-326</t>
  </si>
  <si>
    <t>030（2）</t>
  </si>
  <si>
    <t>2022-329</t>
  </si>
  <si>
    <t>6阔4杉</t>
  </si>
  <si>
    <t>2022-347</t>
  </si>
  <si>
    <t>120</t>
  </si>
  <si>
    <t>7阔3马+杉</t>
  </si>
  <si>
    <t>2022-345</t>
  </si>
  <si>
    <t>018</t>
  </si>
  <si>
    <t>040（1）</t>
  </si>
  <si>
    <t>2022-328</t>
  </si>
  <si>
    <t>09</t>
  </si>
  <si>
    <t>010（1）</t>
  </si>
  <si>
    <t>7马2阔1杉</t>
  </si>
  <si>
    <t>5马3阔2杉</t>
  </si>
  <si>
    <t>2022-709</t>
  </si>
  <si>
    <t>2022-720</t>
  </si>
  <si>
    <t>04</t>
  </si>
  <si>
    <t>2022-721</t>
  </si>
  <si>
    <t>2022-724</t>
  </si>
  <si>
    <t>10阔+马-杉</t>
  </si>
  <si>
    <t>2022-723</t>
  </si>
  <si>
    <t>040</t>
  </si>
  <si>
    <t>2022-722</t>
  </si>
  <si>
    <t>6马4阔-杉</t>
  </si>
  <si>
    <t>2022-703</t>
  </si>
  <si>
    <t>030（1）</t>
  </si>
  <si>
    <t>7马3阔-杉</t>
  </si>
  <si>
    <t>6马4阔+杉</t>
  </si>
  <si>
    <t>2022-700</t>
  </si>
  <si>
    <t>06</t>
  </si>
  <si>
    <t>7阔3马</t>
  </si>
  <si>
    <t>2022-702</t>
  </si>
  <si>
    <t>6阔4马</t>
  </si>
  <si>
    <t>2022-728</t>
  </si>
  <si>
    <t>2022-727</t>
  </si>
  <si>
    <t>5阔4马1杉</t>
  </si>
  <si>
    <t>2022-704</t>
  </si>
  <si>
    <t>6马3阔1杉</t>
  </si>
  <si>
    <t>5阔3马2杉</t>
  </si>
  <si>
    <t>2022-705</t>
  </si>
  <si>
    <t>060（1）</t>
  </si>
  <si>
    <t>2022-731</t>
  </si>
  <si>
    <t>070（1）</t>
  </si>
  <si>
    <t>2022-730</t>
  </si>
  <si>
    <t>2022-729</t>
  </si>
  <si>
    <t>8马1杉1阔</t>
  </si>
  <si>
    <t>6马2杉2阔</t>
  </si>
  <si>
    <t>2022-701</t>
  </si>
  <si>
    <t>080</t>
  </si>
  <si>
    <t>2022-350</t>
  </si>
  <si>
    <t>170</t>
  </si>
  <si>
    <t>5马3杉2阔</t>
  </si>
  <si>
    <t>5杉3阔2马</t>
  </si>
  <si>
    <t>2022-726</t>
  </si>
  <si>
    <t>021</t>
  </si>
  <si>
    <t>010、060</t>
  </si>
  <si>
    <t>2022-732</t>
  </si>
  <si>
    <t>11</t>
  </si>
  <si>
    <t>2022-725</t>
  </si>
  <si>
    <t>022</t>
  </si>
  <si>
    <t>8阔2马+杉</t>
  </si>
  <si>
    <t>2022-349</t>
  </si>
  <si>
    <t>023</t>
  </si>
  <si>
    <t>030（1）、060（1）</t>
  </si>
  <si>
    <t>2022-346</t>
  </si>
  <si>
    <t>曾坊</t>
  </si>
  <si>
    <t>004</t>
  </si>
  <si>
    <t>010（1）、040（1）</t>
  </si>
  <si>
    <t>2022-336</t>
  </si>
  <si>
    <t>2022-338</t>
  </si>
  <si>
    <t>2022-337</t>
  </si>
  <si>
    <t>040（2）、050、060（1）、070（1）</t>
  </si>
  <si>
    <t>2022-708</t>
  </si>
  <si>
    <t>2022-344</t>
  </si>
  <si>
    <t>020（2）</t>
  </si>
  <si>
    <t>2022-343</t>
  </si>
  <si>
    <t>005</t>
  </si>
  <si>
    <t>7马2杉1阔</t>
  </si>
  <si>
    <t>6马3杉1阔</t>
  </si>
  <si>
    <t>2022-342</t>
  </si>
  <si>
    <t>010（1）020、040、050</t>
  </si>
  <si>
    <t>5马5阔+杉</t>
  </si>
  <si>
    <t>2022-341</t>
  </si>
  <si>
    <t>03</t>
  </si>
  <si>
    <t>2022-707</t>
  </si>
  <si>
    <t>向阳</t>
  </si>
  <si>
    <t>002</t>
  </si>
  <si>
    <t>020、030</t>
  </si>
  <si>
    <t>2022-706</t>
  </si>
  <si>
    <t>温郊</t>
  </si>
  <si>
    <t>桐坑</t>
  </si>
  <si>
    <t>029</t>
  </si>
  <si>
    <t>1125</t>
  </si>
  <si>
    <r>
      <rPr>
        <sz val="8"/>
        <color theme="1"/>
        <rFont val="宋体"/>
        <charset val="134"/>
      </rPr>
      <t>39.36</t>
    </r>
    <r>
      <rPr>
        <sz val="8"/>
        <color theme="1"/>
        <rFont val="宋体"/>
        <charset val="134"/>
      </rPr>
      <t>%</t>
    </r>
  </si>
  <si>
    <t>2021.12.6 采伐证号：明清集采字（2021）300号</t>
  </si>
  <si>
    <t>5阔3杉2马</t>
  </si>
  <si>
    <t>1095</t>
  </si>
  <si>
    <t>510</t>
  </si>
  <si>
    <r>
      <rPr>
        <sz val="8"/>
        <color theme="1"/>
        <rFont val="宋体"/>
        <charset val="134"/>
      </rPr>
      <t>39.08</t>
    </r>
    <r>
      <rPr>
        <sz val="8"/>
        <color theme="1"/>
        <rFont val="宋体"/>
        <charset val="134"/>
      </rPr>
      <t>%</t>
    </r>
  </si>
  <si>
    <t>2021.12.6 采伐证号：明清集采字（2021）301号</t>
  </si>
  <si>
    <t>750</t>
  </si>
  <si>
    <r>
      <rPr>
        <sz val="8"/>
        <color theme="1"/>
        <rFont val="宋体"/>
        <charset val="134"/>
      </rPr>
      <t>38.08</t>
    </r>
    <r>
      <rPr>
        <sz val="8"/>
        <color theme="1"/>
        <rFont val="宋体"/>
        <charset val="134"/>
      </rPr>
      <t>%</t>
    </r>
  </si>
  <si>
    <t>2022.9.29采伐证号：明清集采字（2022）304号</t>
  </si>
  <si>
    <t>900</t>
  </si>
  <si>
    <r>
      <rPr>
        <sz val="8"/>
        <color theme="1"/>
        <rFont val="宋体"/>
        <charset val="134"/>
      </rPr>
      <t>39.57</t>
    </r>
    <r>
      <rPr>
        <sz val="8"/>
        <color theme="1"/>
        <rFont val="宋体"/>
        <charset val="134"/>
      </rPr>
      <t>%</t>
    </r>
  </si>
  <si>
    <t>2022.4.26采伐证号：明清集采字（2022）306号</t>
  </si>
  <si>
    <t>1080</t>
  </si>
  <si>
    <r>
      <rPr>
        <sz val="8"/>
        <color theme="1"/>
        <rFont val="宋体"/>
        <charset val="134"/>
      </rPr>
      <t>39.31</t>
    </r>
    <r>
      <rPr>
        <sz val="8"/>
        <color theme="1"/>
        <rFont val="宋体"/>
        <charset val="134"/>
      </rPr>
      <t>%</t>
    </r>
  </si>
  <si>
    <t>2022.4.26采伐证号：明清集采字（2022）305号</t>
  </si>
  <si>
    <t>小池</t>
  </si>
  <si>
    <t>008</t>
  </si>
  <si>
    <t>585</t>
  </si>
  <si>
    <r>
      <rPr>
        <sz val="8"/>
        <color theme="1"/>
        <rFont val="宋体"/>
        <charset val="134"/>
      </rPr>
      <t>39.72</t>
    </r>
    <r>
      <rPr>
        <sz val="8"/>
        <color theme="1"/>
        <rFont val="宋体"/>
        <charset val="134"/>
      </rPr>
      <t>%</t>
    </r>
  </si>
  <si>
    <t>2021.12.6采伐证号：明清集采字（2022）307号</t>
  </si>
  <si>
    <t>645</t>
  </si>
  <si>
    <r>
      <rPr>
        <sz val="8"/>
        <color theme="1"/>
        <rFont val="宋体"/>
        <charset val="134"/>
      </rPr>
      <t>27.84</t>
    </r>
    <r>
      <rPr>
        <sz val="8"/>
        <color theme="1"/>
        <rFont val="宋体"/>
        <charset val="134"/>
      </rPr>
      <t>%</t>
    </r>
  </si>
  <si>
    <t>2021.12.6采伐证号：明清集采字（2022）308号</t>
  </si>
  <si>
    <t>013</t>
  </si>
  <si>
    <t>6阔3马1杉</t>
  </si>
  <si>
    <t>1365</t>
  </si>
  <si>
    <t>915</t>
  </si>
  <si>
    <r>
      <rPr>
        <sz val="8"/>
        <color theme="1"/>
        <rFont val="宋体"/>
        <charset val="134"/>
      </rPr>
      <t>38.53</t>
    </r>
    <r>
      <rPr>
        <sz val="8"/>
        <color theme="1"/>
        <rFont val="宋体"/>
        <charset val="134"/>
      </rPr>
      <t>%</t>
    </r>
  </si>
  <si>
    <t>2022.10采伐证号：明清集采字（2022）287号</t>
  </si>
  <si>
    <t>6杉4马-阔</t>
  </si>
  <si>
    <t>10杉-阔</t>
  </si>
  <si>
    <t>675</t>
  </si>
  <si>
    <r>
      <rPr>
        <sz val="8"/>
        <color theme="1"/>
        <rFont val="宋体"/>
        <charset val="134"/>
      </rPr>
      <t>35.72</t>
    </r>
    <r>
      <rPr>
        <sz val="8"/>
        <color theme="1"/>
        <rFont val="宋体"/>
        <charset val="134"/>
      </rPr>
      <t>%</t>
    </r>
  </si>
  <si>
    <t>2022.4.26采伐证号：明清集采字（2022）286号</t>
  </si>
  <si>
    <t>余朋</t>
  </si>
  <si>
    <t>07</t>
  </si>
  <si>
    <t>010（2）</t>
  </si>
  <si>
    <t>28</t>
  </si>
  <si>
    <t>0.5</t>
  </si>
  <si>
    <t>13.71</t>
  </si>
  <si>
    <t>1320</t>
  </si>
  <si>
    <t>825</t>
  </si>
  <si>
    <t>38.4%</t>
  </si>
  <si>
    <t>明清集采字[2022]522号</t>
  </si>
  <si>
    <t>蛟坑</t>
  </si>
  <si>
    <t>039</t>
  </si>
  <si>
    <t>01/02</t>
  </si>
  <si>
    <t>010（1）/010（1）</t>
  </si>
  <si>
    <t>25</t>
  </si>
  <si>
    <t>0.9</t>
  </si>
  <si>
    <t>12.24</t>
  </si>
  <si>
    <t>12.92</t>
  </si>
  <si>
    <t>8马2阔+杉</t>
  </si>
  <si>
    <t>1425</t>
  </si>
  <si>
    <t>765</t>
  </si>
  <si>
    <t>45.95%</t>
  </si>
  <si>
    <t>39.4%</t>
  </si>
  <si>
    <t>明清集采字[2022]527号</t>
  </si>
  <si>
    <t>嵩口</t>
  </si>
  <si>
    <t>沧龙</t>
  </si>
  <si>
    <t>052</t>
  </si>
  <si>
    <t>择伐+补植</t>
  </si>
  <si>
    <t>36</t>
  </si>
  <si>
    <t>0.2</t>
  </si>
  <si>
    <t>16.85</t>
  </si>
  <si>
    <t>13.87</t>
  </si>
  <si>
    <t>8马1阔1杉</t>
  </si>
  <si>
    <t>839</t>
  </si>
  <si>
    <t>297</t>
  </si>
  <si>
    <t>杉木</t>
  </si>
  <si>
    <t>2021年择伐采伐强度77.75%
采伐证号：明清集采字【2021】198号。审批日期：2021年11月26日</t>
  </si>
  <si>
    <t>12</t>
  </si>
  <si>
    <t>26</t>
  </si>
  <si>
    <t>0.6</t>
  </si>
  <si>
    <t>0.3</t>
  </si>
  <si>
    <t>17.12</t>
  </si>
  <si>
    <t>20.12</t>
  </si>
  <si>
    <t>712</t>
  </si>
  <si>
    <t>137</t>
  </si>
  <si>
    <t>77.77%</t>
  </si>
  <si>
    <t>2021年择伐采伐强度77.77%
采伐证号：明清集采字【2021】200号。审批日期：2021年11月20日</t>
  </si>
  <si>
    <t>马排</t>
  </si>
  <si>
    <t>031</t>
  </si>
  <si>
    <t>08、10</t>
  </si>
  <si>
    <t>100、040</t>
  </si>
  <si>
    <t>49</t>
  </si>
  <si>
    <t>14.76</t>
  </si>
  <si>
    <t>16.96</t>
  </si>
  <si>
    <t>879</t>
  </si>
  <si>
    <t>401</t>
  </si>
  <si>
    <t>2021年择伐采伐强度36.04%
采伐证号：明清集采字【2021】192号。审批日期：2021年10月29日</t>
  </si>
  <si>
    <t>44</t>
  </si>
  <si>
    <t>17.06</t>
  </si>
  <si>
    <t>15.07</t>
  </si>
  <si>
    <t>742</t>
  </si>
  <si>
    <t>191</t>
  </si>
  <si>
    <t>2021年择伐采伐强度79.27%
采伐证号：明清集采字【2021】194号。审批日期：2021年10月29日</t>
  </si>
  <si>
    <t>37</t>
  </si>
  <si>
    <t>13.25</t>
  </si>
  <si>
    <t>15.57</t>
  </si>
  <si>
    <t>6阔2马2杉</t>
  </si>
  <si>
    <t>1042</t>
  </si>
  <si>
    <t>590</t>
  </si>
  <si>
    <t>2021年择伐采伐强度25.81%
采伐证号：明清集采字【2021】193号。审批日期：2021年10月29日</t>
  </si>
  <si>
    <t>034</t>
  </si>
  <si>
    <t>33</t>
  </si>
  <si>
    <t>17.85</t>
  </si>
  <si>
    <t>13.52</t>
  </si>
  <si>
    <t>6马4杉+阔</t>
  </si>
  <si>
    <t>8杉2阔</t>
  </si>
  <si>
    <t>945</t>
  </si>
  <si>
    <t>518</t>
  </si>
  <si>
    <t>2021年择伐采伐强度59.04%
采伐证号：明清集采字【2021】195号。审批日期：2021年11月02日</t>
  </si>
  <si>
    <t>64</t>
  </si>
  <si>
    <t>17.6</t>
  </si>
  <si>
    <t>16.73</t>
  </si>
  <si>
    <t>923</t>
  </si>
  <si>
    <t>286</t>
  </si>
  <si>
    <t>2021年择伐采伐强度72.74%
采伐证号：明清集采字【2021】840号。审批日期：2021年11月26日</t>
  </si>
  <si>
    <t>53</t>
  </si>
  <si>
    <t>16.35</t>
  </si>
  <si>
    <t>16.37</t>
  </si>
  <si>
    <t>7杉3阔</t>
  </si>
  <si>
    <t>977</t>
  </si>
  <si>
    <t>290</t>
  </si>
  <si>
    <t>2021年择伐采伐强度72.03%
采伐证号：明清集采字【2021】842号。审批日期：2021年11月26日</t>
  </si>
  <si>
    <t>39</t>
  </si>
  <si>
    <t>15.24</t>
  </si>
  <si>
    <t>15.14</t>
  </si>
  <si>
    <t>9阔1马</t>
  </si>
  <si>
    <t>2093</t>
  </si>
  <si>
    <t>925</t>
  </si>
  <si>
    <t>2021年择伐采伐强度21.18%
采伐证号：明清集采字【2021】841号。审批日期：2021年11月26日</t>
  </si>
  <si>
    <t>梓材</t>
  </si>
  <si>
    <t>057</t>
  </si>
  <si>
    <t>16</t>
  </si>
  <si>
    <t>17.14</t>
  </si>
  <si>
    <t>12.4</t>
  </si>
  <si>
    <t>9马1阔-杉</t>
  </si>
  <si>
    <t>927</t>
  </si>
  <si>
    <t>163</t>
  </si>
  <si>
    <t>2021年择伐采伐强度89.06%
采伐证号：明清集采字【2021】2030号。审批日期：2021年11月26日</t>
  </si>
  <si>
    <t>41</t>
  </si>
  <si>
    <t>16.62</t>
  </si>
  <si>
    <t>8马2阔-杉</t>
  </si>
  <si>
    <t>1325</t>
  </si>
  <si>
    <t>263</t>
  </si>
  <si>
    <t>2021年择伐采伐强度81.45%
采伐证号：明清集采字【2021】2020号。审批日期：2021年11月26日</t>
  </si>
  <si>
    <t>030（1）、040（1）</t>
  </si>
  <si>
    <t>59</t>
  </si>
  <si>
    <t>15.04</t>
  </si>
  <si>
    <t>15.99</t>
  </si>
  <si>
    <t>1133</t>
  </si>
  <si>
    <t>389</t>
  </si>
  <si>
    <t>2021年择伐采伐强度49.04%
采伐证号：明清集采字【2021】2010号。审批日期：2021年11月26日</t>
  </si>
  <si>
    <t>42</t>
  </si>
  <si>
    <t>14.66</t>
  </si>
  <si>
    <t>2150</t>
  </si>
  <si>
    <t>762</t>
  </si>
  <si>
    <t>2021年择伐采伐强度44.45%
采伐证号：明清集采字【2021】846号。审批日期：2021年11月29日</t>
  </si>
  <si>
    <t>19</t>
  </si>
  <si>
    <t>47</t>
  </si>
  <si>
    <t>16.86</t>
  </si>
  <si>
    <t>12.16</t>
  </si>
  <si>
    <t>726</t>
  </si>
  <si>
    <t>2021年择伐采伐强度78.71%
采伐证号：明清集采字【2021】154号。审批日期：2021年03月18日</t>
  </si>
  <si>
    <t>058</t>
  </si>
  <si>
    <t>010（1）、030</t>
  </si>
  <si>
    <t>16.92</t>
  </si>
  <si>
    <t>1049</t>
  </si>
  <si>
    <t>231</t>
  </si>
  <si>
    <t>2021年择伐采伐强度81.84%
采伐证号：明清集采字【2021】189号。审批日期：2021年10月25日</t>
  </si>
  <si>
    <t>006</t>
  </si>
  <si>
    <t>32</t>
  </si>
  <si>
    <t>13.27</t>
  </si>
  <si>
    <t>13.26</t>
  </si>
  <si>
    <t>6杉3马1阔</t>
  </si>
  <si>
    <t>9杉1阔</t>
  </si>
  <si>
    <t>918</t>
  </si>
  <si>
    <t>719</t>
  </si>
  <si>
    <t>2021年择伐采伐强度35.92%
采伐证号：明清集采字【2021】845号。审批日期：2021年11月29日</t>
  </si>
  <si>
    <t>13</t>
  </si>
  <si>
    <t>050（1）</t>
  </si>
  <si>
    <t>38</t>
  </si>
  <si>
    <t>14.7</t>
  </si>
  <si>
    <t>17.41</t>
  </si>
  <si>
    <t>677</t>
  </si>
  <si>
    <t>228</t>
  </si>
  <si>
    <t>2021年择伐采伐强度53.54%
采伐证号：明清集采字【2021】153号。审批日期：2021年03月18日</t>
  </si>
  <si>
    <t>14</t>
  </si>
  <si>
    <t>40</t>
  </si>
  <si>
    <t>27.76</t>
  </si>
  <si>
    <t>20.43</t>
  </si>
  <si>
    <t>7马3阔+杉</t>
  </si>
  <si>
    <t>450</t>
  </si>
  <si>
    <t>232</t>
  </si>
  <si>
    <t>2021年择伐采伐强度72.81%
采伐证号：明清集采字【2021】196号。审批日期：2021年11月10日</t>
  </si>
  <si>
    <t>邱寨</t>
  </si>
  <si>
    <t>15.15</t>
  </si>
  <si>
    <t>16.25</t>
  </si>
  <si>
    <t>999</t>
  </si>
  <si>
    <t>459</t>
  </si>
  <si>
    <t>2021年择伐采伐强度39.08%
采伐证号：明清集采字【2021】号844。审批日期：2021年11月26日</t>
  </si>
  <si>
    <t>和元</t>
  </si>
  <si>
    <t>240（1）</t>
  </si>
  <si>
    <t>31</t>
  </si>
  <si>
    <t>17.72</t>
  </si>
  <si>
    <t>19.86</t>
  </si>
  <si>
    <t>10马+阔+杉</t>
  </si>
  <si>
    <t>881</t>
  </si>
  <si>
    <t>2021年择伐采伐强度38.48%
采伐证号：明清集采字【2021】185号。审批日期：2021年10月11日</t>
  </si>
  <si>
    <t>053</t>
  </si>
  <si>
    <t>5杉4马1阔</t>
  </si>
  <si>
    <t>903</t>
  </si>
  <si>
    <t>508</t>
  </si>
  <si>
    <t>2022年择伐采伐强度38.04%
采伐证号：明清集采字【2022】168号。审批日期：2022年03月25日</t>
  </si>
  <si>
    <t>43</t>
  </si>
  <si>
    <t>14.25</t>
  </si>
  <si>
    <t>12.93</t>
  </si>
  <si>
    <t>1264</t>
  </si>
  <si>
    <t>394</t>
  </si>
  <si>
    <t>2022年择伐采伐强度72.73%
采伐证号：明清集采字【2022】163号。审批日期：2022年03月09日</t>
  </si>
  <si>
    <t>16.13</t>
  </si>
  <si>
    <t>12.55</t>
  </si>
  <si>
    <t>8马2杉+阔</t>
  </si>
  <si>
    <t>1319</t>
  </si>
  <si>
    <t>343</t>
  </si>
  <si>
    <t>2021年择伐采伐强度79.11%
采伐证号：明清集采字【2021】199号。审批日期：2021年11月26日</t>
  </si>
  <si>
    <t>033</t>
  </si>
  <si>
    <t>020、050</t>
  </si>
  <si>
    <t>45</t>
  </si>
  <si>
    <t>13.37</t>
  </si>
  <si>
    <t>12.74</t>
  </si>
  <si>
    <t>913</t>
  </si>
  <si>
    <t>90</t>
  </si>
  <si>
    <t>2022年择伐采伐强度90.17%
采伐证号：明清集采字【2022】192号。审批日期：2022年10月17日</t>
  </si>
  <si>
    <t>55</t>
  </si>
  <si>
    <t>13.66</t>
  </si>
  <si>
    <t>688</t>
  </si>
  <si>
    <t>89</t>
  </si>
  <si>
    <t>2022年择伐采伐强度89.99%
采伐证号：明清集采字【2022】193号。审批日期：2022年10月17日</t>
  </si>
  <si>
    <t>15.05</t>
  </si>
  <si>
    <t>14.29</t>
  </si>
  <si>
    <t>705</t>
  </si>
  <si>
    <t>141</t>
  </si>
  <si>
    <t>2022年择伐采伐强度80.32%
采伐证号：明清集采字【2022】194号。审批日期：2022年10月17日</t>
  </si>
  <si>
    <t>16.51</t>
  </si>
  <si>
    <t>7杉3马+阔</t>
  </si>
  <si>
    <t>10杉+阔</t>
  </si>
  <si>
    <t>868</t>
  </si>
  <si>
    <t>2022年择伐采伐强度37.87%
采伐证号：明清集采字【2022】151号。审批日期：2022年01月24日</t>
  </si>
  <si>
    <t>14.4</t>
  </si>
  <si>
    <t>7马3杉</t>
  </si>
  <si>
    <t>10杉</t>
  </si>
  <si>
    <t>1056</t>
  </si>
  <si>
    <t>632</t>
  </si>
  <si>
    <t>2022年择伐采伐强度50.33%
采伐证号：明清集采字【2022】152号。审批日期：2022年01月24日</t>
  </si>
  <si>
    <t>35</t>
  </si>
  <si>
    <t>18.99</t>
  </si>
  <si>
    <t>13.76</t>
  </si>
  <si>
    <t>7马3杉+阔</t>
  </si>
  <si>
    <t>1324</t>
  </si>
  <si>
    <t>441</t>
  </si>
  <si>
    <t>2022年择伐采伐强度68.23%
采伐证号：明清集采字【2022】161号。审批日期：2022年02月28日</t>
  </si>
  <si>
    <t>055</t>
  </si>
  <si>
    <t>15.82</t>
  </si>
  <si>
    <t>13.4</t>
  </si>
  <si>
    <t>7马3杉-阔</t>
  </si>
  <si>
    <t>1403</t>
  </si>
  <si>
    <t>431</t>
  </si>
  <si>
    <t>2022年择伐采伐强度75.54%
采伐证号：明清集采字【2022】157号。审批日期：2022年01月25日</t>
  </si>
  <si>
    <t>110</t>
  </si>
  <si>
    <t>14.38</t>
  </si>
  <si>
    <t>8杉2马-阔</t>
  </si>
  <si>
    <t>1703</t>
  </si>
  <si>
    <t>987</t>
  </si>
  <si>
    <t>2022年择伐采伐强度27.57%
采伐证号：明清集采字【2022】156号。审批日期：2022年01月25日</t>
  </si>
  <si>
    <t>050</t>
  </si>
  <si>
    <t>14.68</t>
  </si>
  <si>
    <t>13.69</t>
  </si>
  <si>
    <t>5马4阔1杉</t>
  </si>
  <si>
    <t>1083</t>
  </si>
  <si>
    <t>2022年择伐采伐强度51.17%
采伐证号：明清集采字【2022】170号。审批日期：2022年03月31日</t>
  </si>
  <si>
    <t>58</t>
  </si>
  <si>
    <t>18.29</t>
  </si>
  <si>
    <t>13.5</t>
  </si>
  <si>
    <t>884</t>
  </si>
  <si>
    <t>331</t>
  </si>
  <si>
    <t>2022年择伐采伐强度79.23%
采伐证号：明清集采字【2022】200号。审批日期：2022年10月21日</t>
  </si>
  <si>
    <t>15.72</t>
  </si>
  <si>
    <t>15.27</t>
  </si>
  <si>
    <t>1033</t>
  </si>
  <si>
    <t>236</t>
  </si>
  <si>
    <t>2022年择伐采伐强度79.67%
采伐证号：明清集采字【2022】172号。审批日期：2022年03月31日</t>
  </si>
  <si>
    <t>54</t>
  </si>
  <si>
    <t>14.77</t>
  </si>
  <si>
    <t>792</t>
  </si>
  <si>
    <t>581</t>
  </si>
  <si>
    <t>2022年择伐采伐强度39.02%
采伐证号：明清集采字【2022】171号。审批日期：2022年03月31日</t>
  </si>
  <si>
    <t>18.8</t>
  </si>
  <si>
    <t>14.54</t>
  </si>
  <si>
    <t>5马5阔-杉</t>
  </si>
  <si>
    <t>787</t>
  </si>
  <si>
    <t>473</t>
  </si>
  <si>
    <t>2022年择伐采伐强度53.03%
采伐证号：明清集采字【2022】710号。审批日期：2022年10月24日</t>
  </si>
  <si>
    <t>高赖</t>
  </si>
  <si>
    <t>24</t>
  </si>
  <si>
    <t>15.39</t>
  </si>
  <si>
    <t>15.69</t>
  </si>
  <si>
    <t>317</t>
  </si>
  <si>
    <t>99</t>
  </si>
  <si>
    <t>2022年择伐采伐强度79.55%
采伐证号：明清集采字【2022】158号。审批日期：2022年01月25日</t>
  </si>
  <si>
    <t>012</t>
  </si>
  <si>
    <t>110（2）</t>
  </si>
  <si>
    <t>15.32</t>
  </si>
  <si>
    <t>9马1杉+阔</t>
  </si>
  <si>
    <t>1723</t>
  </si>
  <si>
    <t>446</t>
  </si>
  <si>
    <t>2022年择伐采伐强度67.58%
采伐证号：明清集采字【2022】167号。审批日期：2022年03月25日</t>
  </si>
  <si>
    <t>019</t>
  </si>
  <si>
    <t>61</t>
  </si>
  <si>
    <t>15.87</t>
  </si>
  <si>
    <t>5阔5马</t>
  </si>
  <si>
    <t>836</t>
  </si>
  <si>
    <t>606</t>
  </si>
  <si>
    <t>2022年择伐采伐强度38.48%
采伐证号：明清集采字【2022】199号。审批日期：2022年10月21日</t>
  </si>
  <si>
    <t>大元</t>
  </si>
  <si>
    <t>041</t>
  </si>
  <si>
    <t>070</t>
  </si>
  <si>
    <t>1189</t>
  </si>
  <si>
    <t>419</t>
  </si>
  <si>
    <t>2022年择伐采伐强度60%
采伐证号：明清集采字【2022】195号。审批日期：2022年10月17日</t>
  </si>
  <si>
    <t>15.4</t>
  </si>
  <si>
    <t>875</t>
  </si>
  <si>
    <t>487</t>
  </si>
  <si>
    <t>2022年择伐采伐强度39.88%
采伐证号：明清集采字【2022】184号。审批日期：2022年09月29日</t>
  </si>
  <si>
    <t>2022年择伐采伐强度29.82%
采伐证号：明清集采字【2022】196号。审批日期：2022年10月17日</t>
  </si>
  <si>
    <t>2022年择伐采伐强度29.91%
采伐证号：明清集采字【2022】191号。审批日期：2022年10月17日</t>
  </si>
  <si>
    <t>2022年择伐采伐强度78.55%
采伐证号：明清集采字【2022】185号。审批日期：2022年09月29日</t>
  </si>
  <si>
    <t>2022年择伐采伐强度21.66%
采伐证号：明清集采字【2022】190号。审批日期：2022年10月17日</t>
  </si>
  <si>
    <t>2022年择伐采伐强度77.84%
采伐证号：明清集采字【2022】187号。审批日期：2022年09月29日</t>
  </si>
  <si>
    <t>2022年择伐采伐强度79.51%
采伐证号：明清集采字【2022】189号。审批日期：2022年10月14日</t>
  </si>
  <si>
    <t>2022年择伐采伐强度67.71%
采伐证号：明清集采字【2022】188号。审批日期：2022年10月13日</t>
  </si>
  <si>
    <t>2022年择伐采伐强度58.01%
采伐证号：明清集采字【2022】197号。审批日期：2022年10月18日</t>
  </si>
  <si>
    <t>2022年择伐采伐强度39.49%
采伐证号：明清集采字【2022】186号。审批日期：2022年09月29日</t>
  </si>
  <si>
    <t>田源</t>
  </si>
  <si>
    <t>田口</t>
  </si>
  <si>
    <t>015</t>
  </si>
  <si>
    <t>990</t>
  </si>
  <si>
    <t>465</t>
  </si>
  <si>
    <t>檫树杉木</t>
  </si>
  <si>
    <t>审批时间：2022/3/24，明清集采字2022-353号</t>
  </si>
  <si>
    <t>田口村</t>
  </si>
  <si>
    <t>1275</t>
  </si>
  <si>
    <t>390</t>
  </si>
  <si>
    <t>审批时间：2022/9/27，明清集采字2022-358号</t>
  </si>
  <si>
    <t>5马5杉</t>
  </si>
  <si>
    <t>审批时间：2022/9/27，明清集采字2022-359号</t>
  </si>
  <si>
    <t>15/18</t>
  </si>
  <si>
    <t>030/010</t>
  </si>
  <si>
    <t>水源涵养林</t>
  </si>
  <si>
    <t>5阔5杉</t>
  </si>
  <si>
    <t>审批时间：2021/10/26，明清集采字2021-449号</t>
  </si>
  <si>
    <t>6杉4阔</t>
  </si>
  <si>
    <t>审批时间：2021/10/26，明清集采字2021-448号</t>
  </si>
  <si>
    <t>人工生态林</t>
  </si>
  <si>
    <t>审批时间：2022/10/11，明清集采字2022-363号</t>
  </si>
  <si>
    <t>4马3阔气杉</t>
  </si>
  <si>
    <t>审批时间：2022/3/07，明清集采字2022-352号</t>
  </si>
  <si>
    <t>02/05/08</t>
  </si>
  <si>
    <t>030、050/010、020/020</t>
  </si>
  <si>
    <t>间伐+割灌劈草</t>
  </si>
  <si>
    <t>一般用材林</t>
  </si>
  <si>
    <t>8马2杉</t>
  </si>
  <si>
    <t>审批时间：2022/10/28，明清集采字2022-366号</t>
  </si>
  <si>
    <t>廖武</t>
  </si>
  <si>
    <t>审批时间：2022/10/11，明清集采字2022-365号</t>
  </si>
  <si>
    <t>沙芜</t>
  </si>
  <si>
    <t>上坪</t>
  </si>
  <si>
    <t>010、020</t>
  </si>
  <si>
    <t>5杉5马</t>
  </si>
  <si>
    <t>明清集采字【2022】462号</t>
  </si>
  <si>
    <t>明清集采字【2022】463号</t>
  </si>
  <si>
    <t>024</t>
  </si>
  <si>
    <t>6杉6阔</t>
  </si>
  <si>
    <t>明清集采字【2022】464号</t>
  </si>
  <si>
    <t>赖坊</t>
  </si>
  <si>
    <t>南山</t>
  </si>
  <si>
    <t>阔叶树</t>
  </si>
  <si>
    <t>明清集采字【2022】631号</t>
  </si>
  <si>
    <t>007</t>
  </si>
  <si>
    <t>明清集采字【2021】6010号</t>
  </si>
  <si>
    <t>明清集采字【2022】632号</t>
  </si>
  <si>
    <t>官坊</t>
  </si>
  <si>
    <t>明清集采字【2022】634号</t>
  </si>
  <si>
    <t>灵地</t>
  </si>
  <si>
    <t>步云</t>
  </si>
  <si>
    <t>001</t>
  </si>
  <si>
    <t>6阔4马＋杉</t>
  </si>
  <si>
    <t>明清集采字【2022】208号</t>
  </si>
  <si>
    <t>明清集采字【2022】204号</t>
  </si>
  <si>
    <t>3马4阔3杉</t>
  </si>
  <si>
    <t>明清集采字【2022】206号</t>
  </si>
  <si>
    <t>明清集采字【2022】205号</t>
  </si>
  <si>
    <t>青甲</t>
  </si>
  <si>
    <t>明清集采字【2021】210号</t>
  </si>
  <si>
    <t>邓家</t>
  </si>
  <si>
    <t>吉龙</t>
  </si>
  <si>
    <t>9马1杉-阔</t>
  </si>
  <si>
    <t>2022年择伐采伐强度88%
采伐证号：明清集采字【2022】582号，审批日期：2022年2月8日</t>
  </si>
  <si>
    <t>古洋</t>
  </si>
  <si>
    <t>2022年择伐采伐强度66%
采伐证号：明清集采字【2021】587号。审批日期：2021年11月25日</t>
  </si>
  <si>
    <t>李家</t>
  </si>
  <si>
    <t>罗坑</t>
  </si>
  <si>
    <t>020(3)</t>
  </si>
  <si>
    <t>2022年9月明清集采字【2022】607号</t>
  </si>
  <si>
    <t>长灌</t>
  </si>
  <si>
    <t>010、030、040、050、060</t>
  </si>
  <si>
    <t>2022年9月明清集采字【2022】814号</t>
  </si>
  <si>
    <t>长校</t>
  </si>
  <si>
    <t>荷坑</t>
  </si>
  <si>
    <t>952</t>
  </si>
  <si>
    <t>737</t>
  </si>
  <si>
    <t>0</t>
  </si>
  <si>
    <t>2022年2月17日              明清集采字【2022】235号</t>
  </si>
  <si>
    <t>010、030</t>
  </si>
  <si>
    <t>654</t>
  </si>
  <si>
    <t>2022年2月17日              明清集采字【2022】237号</t>
  </si>
  <si>
    <t>7阔2马1杉</t>
  </si>
  <si>
    <t>1366</t>
  </si>
  <si>
    <t>2022年2月17日              明清集采字【2022】236号</t>
  </si>
  <si>
    <t>九龙溪</t>
  </si>
  <si>
    <t>廖武分场</t>
  </si>
  <si>
    <t>15</t>
  </si>
  <si>
    <t>7阔3马-杉</t>
  </si>
  <si>
    <t>3.5</t>
  </si>
  <si>
    <t>2.1</t>
  </si>
  <si>
    <t>明清国采【2022】834</t>
  </si>
  <si>
    <t>3.1</t>
  </si>
  <si>
    <t>明清国采【2022】835</t>
  </si>
  <si>
    <t>拔口分场</t>
  </si>
  <si>
    <t>003</t>
  </si>
  <si>
    <t>020(1)</t>
  </si>
  <si>
    <t>6杉4马+阔</t>
  </si>
  <si>
    <t>明清国采【2022】932</t>
  </si>
  <si>
    <t>下和分场</t>
  </si>
  <si>
    <t>18</t>
  </si>
  <si>
    <t>030(1)</t>
  </si>
  <si>
    <t>5马5杉+阔</t>
  </si>
  <si>
    <t>明清国采【2022】938</t>
  </si>
  <si>
    <t>4杉4马2阔</t>
  </si>
  <si>
    <t>明清国采【2022】940</t>
  </si>
  <si>
    <t>050(1)</t>
  </si>
  <si>
    <t>明清国采【2022】942</t>
  </si>
  <si>
    <t>110(1)</t>
  </si>
  <si>
    <t>6马4杉-阔</t>
  </si>
  <si>
    <t>明清国采【2022】944</t>
  </si>
  <si>
    <t>080(1)</t>
  </si>
  <si>
    <t>明清国采【2022】939</t>
  </si>
  <si>
    <t>明清国采【2022】943</t>
  </si>
  <si>
    <t>明清国采【2022】941</t>
  </si>
  <si>
    <t>明清国采【2022】936</t>
  </si>
  <si>
    <t>190</t>
  </si>
  <si>
    <t>明清国采【2022】945</t>
  </si>
  <si>
    <t>040(1)</t>
  </si>
  <si>
    <t>明清国采【2022】937</t>
  </si>
  <si>
    <t>芹口分场</t>
  </si>
  <si>
    <t>5马5杉-阔</t>
  </si>
  <si>
    <t>明清国采【2022】950</t>
  </si>
  <si>
    <t>明清国采【2022】947</t>
  </si>
  <si>
    <t>明清国采【2022】949</t>
  </si>
  <si>
    <t>明清国采【2022】946</t>
  </si>
  <si>
    <t>明清国采【2022】926</t>
  </si>
  <si>
    <t>060(1)</t>
  </si>
  <si>
    <t>明清国采【2022】924</t>
  </si>
  <si>
    <t>明清国采【2022】934</t>
  </si>
  <si>
    <t>010(1)</t>
  </si>
  <si>
    <t>明清国采【2022】935</t>
  </si>
  <si>
    <t>明清国采【2022】933</t>
  </si>
  <si>
    <t>070(1)</t>
  </si>
  <si>
    <t>5马4杉1阔</t>
  </si>
  <si>
    <t>明清国采【2022】923</t>
  </si>
  <si>
    <t>明清国采【2022】931</t>
  </si>
  <si>
    <t>7杉2马1阔</t>
  </si>
  <si>
    <t>明清国采【2022】925</t>
  </si>
  <si>
    <t>庄前分场</t>
  </si>
  <si>
    <t>明清国采【2022】956</t>
  </si>
  <si>
    <t>明清国采【2022】958</t>
  </si>
  <si>
    <t>明清国采【2022】957</t>
  </si>
  <si>
    <t>明清国采【2022】961</t>
  </si>
  <si>
    <t>明清国采【2022】955</t>
  </si>
  <si>
    <t>6杉4马</t>
  </si>
  <si>
    <t>明清国采【2022】960</t>
  </si>
  <si>
    <t>明清国采【2022】959</t>
  </si>
  <si>
    <t>明清国采【2022】954</t>
  </si>
  <si>
    <t>5杉5马-阔</t>
  </si>
  <si>
    <t>明清国采【2022】922</t>
  </si>
  <si>
    <t>明清国采【2022】921</t>
  </si>
  <si>
    <t>明清国采【2022】864</t>
  </si>
  <si>
    <t>明清国采【2022】953</t>
  </si>
  <si>
    <t>明清国采【2022】863</t>
  </si>
  <si>
    <t>明清国采【2022】952</t>
  </si>
  <si>
    <t>明清国采【2022】951</t>
  </si>
  <si>
    <t>明清国采【2022】948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</si>
</sst>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_ "/>
    <numFmt numFmtId="177" formatCode="0_ "/>
    <numFmt numFmtId="178" formatCode="0.00_ "/>
    <numFmt numFmtId="179" formatCode="0_);[Red]\(0\)"/>
  </numFmts>
  <fonts count="49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color rgb="FFFF0000"/>
      <name val="宋体"/>
      <charset val="134"/>
    </font>
    <font>
      <sz val="8"/>
      <name val="宋体"/>
      <charset val="134"/>
    </font>
    <font>
      <sz val="9"/>
      <color theme="1"/>
      <name val="黑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b/>
      <sz val="18"/>
      <color theme="1"/>
      <name val="黑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6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134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indexed="9"/>
      <name val="宋体"/>
      <charset val="134"/>
    </font>
    <font>
      <b/>
      <sz val="11"/>
      <color rgb="FF3F3F3F"/>
      <name val="宋体"/>
      <charset val="134"/>
    </font>
    <font>
      <b/>
      <sz val="11"/>
      <color indexed="8"/>
      <name val="宋体"/>
      <charset val="134"/>
    </font>
    <font>
      <sz val="11"/>
      <color rgb="FF9C6500"/>
      <name val="宋体"/>
      <charset val="134"/>
    </font>
    <font>
      <b/>
      <sz val="18"/>
      <color rgb="FF435369"/>
      <name val="宋体"/>
      <charset val="134"/>
    </font>
    <font>
      <sz val="12"/>
      <name val="宋体"/>
      <charset val="134"/>
    </font>
    <font>
      <b/>
      <sz val="15"/>
      <color rgb="FF435369"/>
      <name val="宋体"/>
      <charset val="134"/>
    </font>
    <font>
      <b/>
      <sz val="13"/>
      <color rgb="FF435369"/>
      <name val="宋体"/>
      <charset val="134"/>
    </font>
    <font>
      <b/>
      <sz val="11"/>
      <color rgb="FF435369"/>
      <name val="宋体"/>
      <charset val="134"/>
    </font>
    <font>
      <sz val="11"/>
      <color rgb="FF9C0006"/>
      <name val="宋体"/>
      <charset val="134"/>
    </font>
    <font>
      <sz val="11"/>
      <color rgb="FF006100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1"/>
      <color rgb="FF3F3F76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FFE5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rgb="FFB4C7E7"/>
        <bgColor indexed="64"/>
      </patternFill>
    </fill>
    <fill>
      <patternFill patternType="solid">
        <fgColor rgb="FFD9E3F3"/>
        <bgColor indexed="64"/>
      </patternFill>
    </fill>
    <fill>
      <patternFill patternType="solid">
        <fgColor rgb="FF4473C4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rgb="FFFFD865"/>
        <bgColor indexed="64"/>
      </patternFill>
    </fill>
    <fill>
      <patternFill patternType="solid">
        <fgColor rgb="FF9DC3E5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8FABDB"/>
        <bgColor indexed="64"/>
      </patternFill>
    </fill>
    <fill>
      <patternFill patternType="solid">
        <fgColor rgb="FFA8D08E"/>
        <bgColor indexed="64"/>
      </patternFill>
    </fill>
    <fill>
      <patternFill patternType="solid">
        <fgColor rgb="FFED7B30"/>
        <bgColor indexed="64"/>
      </patternFill>
    </fill>
    <fill>
      <patternFill patternType="solid">
        <fgColor rgb="FF5C9BD5"/>
        <bgColor indexed="64"/>
      </patternFill>
    </fill>
    <fill>
      <patternFill patternType="solid">
        <fgColor rgb="FFFFBF00"/>
        <bgColor indexed="64"/>
      </patternFill>
    </fill>
    <fill>
      <patternFill patternType="solid">
        <fgColor rgb="FF70AD4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rgb="FF5C9BD5"/>
      </top>
      <bottom style="double">
        <color rgb="FF5C9BD5"/>
      </bottom>
      <diagonal/>
    </border>
    <border>
      <left/>
      <right/>
      <top/>
      <bottom style="medium">
        <color rgb="FF5C9BD5"/>
      </bottom>
      <diagonal/>
    </border>
    <border>
      <left/>
      <right/>
      <top/>
      <bottom style="medium">
        <color rgb="FFADCDEA"/>
      </bottom>
      <diagonal/>
    </border>
  </borders>
  <cellStyleXfs count="9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20" borderId="4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5" fillId="20" borderId="6" applyNumberFormat="0" applyAlignment="0" applyProtection="0">
      <alignment vertical="center"/>
    </xf>
    <xf numFmtId="0" fontId="27" fillId="20" borderId="4" applyNumberFormat="0" applyAlignment="0" applyProtection="0">
      <alignment vertical="center"/>
    </xf>
    <xf numFmtId="0" fontId="32" fillId="36" borderId="9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4" fillId="20" borderId="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23" fillId="42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8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44" fillId="36" borderId="9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48" fillId="8" borderId="4" applyNumberFormat="0" applyAlignment="0" applyProtection="0">
      <alignment vertical="center"/>
    </xf>
    <xf numFmtId="0" fontId="23" fillId="7" borderId="3" applyNumberFormat="0" applyFont="0" applyAlignment="0" applyProtection="0">
      <alignment vertical="center"/>
    </xf>
  </cellStyleXfs>
  <cellXfs count="78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177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10" fontId="1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177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>
      <alignment vertical="center"/>
    </xf>
    <xf numFmtId="10" fontId="5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179" fontId="8" fillId="0" borderId="0" xfId="0" applyNumberFormat="1" applyFont="1" applyFill="1" applyBorder="1" applyAlignment="1">
      <alignment horizontal="center" vertical="center"/>
    </xf>
    <xf numFmtId="10" fontId="8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9" fontId="9" fillId="0" borderId="1" xfId="0" applyNumberFormat="1" applyFont="1" applyFill="1" applyBorder="1" applyAlignment="1">
      <alignment horizontal="center" vertical="center"/>
    </xf>
    <xf numFmtId="10" fontId="8" fillId="0" borderId="1" xfId="0" applyNumberFormat="1" applyFont="1" applyFill="1" applyBorder="1" applyAlignment="1">
      <alignment horizontal="center" vertical="center"/>
    </xf>
    <xf numFmtId="10" fontId="9" fillId="0" borderId="1" xfId="0" applyNumberFormat="1" applyFont="1" applyFill="1" applyBorder="1">
      <alignment vertical="center"/>
    </xf>
    <xf numFmtId="177" fontId="8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left" vertical="center"/>
    </xf>
    <xf numFmtId="49" fontId="8" fillId="0" borderId="1" xfId="78" applyNumberFormat="1" applyFont="1" applyFill="1" applyBorder="1" applyAlignment="1">
      <alignment horizontal="left" vertical="center"/>
    </xf>
    <xf numFmtId="0" fontId="8" fillId="0" borderId="1" xfId="78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</xf>
    <xf numFmtId="10" fontId="8" fillId="0" borderId="1" xfId="0" applyNumberFormat="1" applyFont="1" applyFill="1" applyBorder="1" applyAlignment="1" applyProtection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center" vertical="center"/>
    </xf>
    <xf numFmtId="0" fontId="8" fillId="0" borderId="1" xfId="78" applyFont="1" applyFill="1" applyBorder="1" applyAlignment="1">
      <alignment horizontal="left" vertical="center" wrapText="1"/>
    </xf>
    <xf numFmtId="1" fontId="8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 applyProtection="1">
      <alignment horizontal="center" vertical="center"/>
    </xf>
    <xf numFmtId="10" fontId="8" fillId="0" borderId="1" xfId="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horizontal="center" vertical="center"/>
    </xf>
  </cellXfs>
  <cellStyles count="95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40% - 强调文字颜色 4 2" xfId="29"/>
    <cellStyle name="20% - 强调文字颜色 6" xfId="30" builtinId="50"/>
    <cellStyle name="强调文字颜色 2" xfId="31" builtinId="33"/>
    <cellStyle name="链接单元格" xfId="32" builtinId="24"/>
    <cellStyle name="40% - 强调文字颜色 1 2" xfId="33"/>
    <cellStyle name="汇总" xfId="34" builtinId="25"/>
    <cellStyle name="好" xfId="35" builtinId="26"/>
    <cellStyle name="40% - 强调文字颜色 2 2" xfId="36"/>
    <cellStyle name="适中" xfId="37" builtinId="28"/>
    <cellStyle name="20% - 强调文字颜色 5" xfId="38" builtinId="46"/>
    <cellStyle name="强调文字颜色 1" xfId="39" builtinId="29"/>
    <cellStyle name="40% - 强调文字颜色 5 2" xfId="40"/>
    <cellStyle name="20% - 强调文字颜色 1" xfId="41" builtinId="30"/>
    <cellStyle name="40% - 强调文字颜色 1" xfId="42" builtinId="31"/>
    <cellStyle name="20% - 强调文字颜色 2" xfId="43" builtinId="34"/>
    <cellStyle name="输出 2" xfId="44"/>
    <cellStyle name="60% - 强调文字颜色 4 2" xfId="45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强调文字颜色 6" xfId="54" builtinId="49"/>
    <cellStyle name="40% - 强调文字颜色 6" xfId="55" builtinId="51"/>
    <cellStyle name="适中 2" xfId="56"/>
    <cellStyle name="40% - 强调文字颜色 6 2" xfId="57"/>
    <cellStyle name="60% - 强调文字颜色 6" xfId="58" builtinId="52"/>
    <cellStyle name="20% - 强调文字颜色 2 2" xfId="59"/>
    <cellStyle name="20% - 强调文字颜色 3 2" xfId="60"/>
    <cellStyle name="常规 3" xfId="61"/>
    <cellStyle name="20% - 强调文字颜色 4 2" xfId="62"/>
    <cellStyle name="20% - 强调文字颜色 5 2" xfId="63"/>
    <cellStyle name="20% - 强调文字颜色 6 2" xfId="64"/>
    <cellStyle name="40% - 强调文字颜色 3 2" xfId="65"/>
    <cellStyle name="60% - 强调文字颜色 1 2" xfId="66"/>
    <cellStyle name="60% - 强调文字颜色 2 2" xfId="67"/>
    <cellStyle name="60% - 强调文字颜色 3 2" xfId="68"/>
    <cellStyle name="60% - 强调文字颜色 5 2" xfId="69"/>
    <cellStyle name="60% - 强调文字颜色 6 2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 15" xfId="77"/>
    <cellStyle name="常规 2" xfId="78"/>
    <cellStyle name="常规 2 2" xfId="79"/>
    <cellStyle name="常规 2 3" xfId="80"/>
    <cellStyle name="好 2" xfId="81"/>
    <cellStyle name="汇总 2" xfId="82"/>
    <cellStyle name="检查单元格 2" xfId="83"/>
    <cellStyle name="解释性文本 2" xfId="84"/>
    <cellStyle name="警告文本 2" xfId="85"/>
    <cellStyle name="链接单元格 2" xfId="86"/>
    <cellStyle name="强调文字颜色 1 2" xfId="87"/>
    <cellStyle name="强调文字颜色 2 2" xfId="88"/>
    <cellStyle name="强调文字颜色 3 2" xfId="89"/>
    <cellStyle name="强调文字颜色 4 2" xfId="90"/>
    <cellStyle name="强调文字颜色 5 2" xfId="91"/>
    <cellStyle name="强调文字颜色 6 2" xfId="92"/>
    <cellStyle name="输入 2" xfId="93"/>
    <cellStyle name="注释 2" xfId="94"/>
  </cellStyles>
  <tableStyles count="0" defaultTableStyle="TableStyleMedium2" defaultPivotStyle="PivotStyleLight16"/>
  <colors>
    <mruColors>
      <color rgb="00FFFFFF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16</xdr:col>
      <xdr:colOff>142875</xdr:colOff>
      <xdr:row>139</xdr:row>
      <xdr:rowOff>0</xdr:rowOff>
    </xdr:from>
    <xdr:ext cx="0" cy="416220"/>
    <xdr:sp>
      <xdr:nvSpPr>
        <xdr:cNvPr id="2" name="文本框 1"/>
        <xdr:cNvSpPr txBox="1"/>
      </xdr:nvSpPr>
      <xdr:spPr>
        <a:xfrm>
          <a:off x="8305800" y="48929925"/>
          <a:ext cx="0" cy="415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144</xdr:row>
      <xdr:rowOff>0</xdr:rowOff>
    </xdr:from>
    <xdr:ext cx="0" cy="381930"/>
    <xdr:sp>
      <xdr:nvSpPr>
        <xdr:cNvPr id="3" name="文本框 2"/>
        <xdr:cNvSpPr txBox="1"/>
      </xdr:nvSpPr>
      <xdr:spPr>
        <a:xfrm>
          <a:off x="8305800" y="50272950"/>
          <a:ext cx="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94</xdr:row>
      <xdr:rowOff>0</xdr:rowOff>
    </xdr:from>
    <xdr:ext cx="0" cy="381930"/>
    <xdr:sp>
      <xdr:nvSpPr>
        <xdr:cNvPr id="4" name="文本框 3"/>
        <xdr:cNvSpPr txBox="1"/>
      </xdr:nvSpPr>
      <xdr:spPr>
        <a:xfrm>
          <a:off x="8305800" y="31041975"/>
          <a:ext cx="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17</xdr:row>
      <xdr:rowOff>0</xdr:rowOff>
    </xdr:from>
    <xdr:ext cx="0" cy="435270"/>
    <xdr:sp>
      <xdr:nvSpPr>
        <xdr:cNvPr id="5" name="文本框 4"/>
        <xdr:cNvSpPr txBox="1"/>
      </xdr:nvSpPr>
      <xdr:spPr>
        <a:xfrm>
          <a:off x="8305800" y="3762375"/>
          <a:ext cx="0" cy="434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144</xdr:row>
      <xdr:rowOff>0</xdr:rowOff>
    </xdr:from>
    <xdr:ext cx="0" cy="381930"/>
    <xdr:sp>
      <xdr:nvSpPr>
        <xdr:cNvPr id="6" name="文本框 5"/>
        <xdr:cNvSpPr txBox="1"/>
      </xdr:nvSpPr>
      <xdr:spPr>
        <a:xfrm>
          <a:off x="8305800" y="50272950"/>
          <a:ext cx="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94</xdr:row>
      <xdr:rowOff>0</xdr:rowOff>
    </xdr:from>
    <xdr:ext cx="0" cy="381930"/>
    <xdr:sp>
      <xdr:nvSpPr>
        <xdr:cNvPr id="7" name="文本框 6"/>
        <xdr:cNvSpPr txBox="1"/>
      </xdr:nvSpPr>
      <xdr:spPr>
        <a:xfrm>
          <a:off x="8305800" y="31041975"/>
          <a:ext cx="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17</xdr:row>
      <xdr:rowOff>0</xdr:rowOff>
    </xdr:from>
    <xdr:ext cx="0" cy="435270"/>
    <xdr:sp>
      <xdr:nvSpPr>
        <xdr:cNvPr id="8" name="文本框 7"/>
        <xdr:cNvSpPr txBox="1"/>
      </xdr:nvSpPr>
      <xdr:spPr>
        <a:xfrm>
          <a:off x="8305800" y="3762375"/>
          <a:ext cx="0" cy="434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95</xdr:row>
      <xdr:rowOff>0</xdr:rowOff>
    </xdr:from>
    <xdr:ext cx="0" cy="381930"/>
    <xdr:sp>
      <xdr:nvSpPr>
        <xdr:cNvPr id="9" name="文本框 8"/>
        <xdr:cNvSpPr txBox="1"/>
      </xdr:nvSpPr>
      <xdr:spPr>
        <a:xfrm>
          <a:off x="8305800" y="31584900"/>
          <a:ext cx="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18</xdr:row>
      <xdr:rowOff>0</xdr:rowOff>
    </xdr:from>
    <xdr:ext cx="0" cy="425745"/>
    <xdr:sp>
      <xdr:nvSpPr>
        <xdr:cNvPr id="10" name="文本框 9"/>
        <xdr:cNvSpPr txBox="1"/>
      </xdr:nvSpPr>
      <xdr:spPr>
        <a:xfrm>
          <a:off x="8305800" y="3952875"/>
          <a:ext cx="0" cy="4254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137</xdr:row>
      <xdr:rowOff>0</xdr:rowOff>
    </xdr:from>
    <xdr:ext cx="0" cy="381930"/>
    <xdr:sp>
      <xdr:nvSpPr>
        <xdr:cNvPr id="11" name="文本框 10"/>
        <xdr:cNvSpPr txBox="1"/>
      </xdr:nvSpPr>
      <xdr:spPr>
        <a:xfrm>
          <a:off x="8305800" y="48215550"/>
          <a:ext cx="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137</xdr:row>
      <xdr:rowOff>0</xdr:rowOff>
    </xdr:from>
    <xdr:ext cx="0" cy="416220"/>
    <xdr:sp>
      <xdr:nvSpPr>
        <xdr:cNvPr id="12" name="文本框 11"/>
        <xdr:cNvSpPr txBox="1"/>
      </xdr:nvSpPr>
      <xdr:spPr>
        <a:xfrm>
          <a:off x="8305800" y="48215550"/>
          <a:ext cx="0" cy="415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17</xdr:row>
      <xdr:rowOff>0</xdr:rowOff>
    </xdr:from>
    <xdr:ext cx="0" cy="526710"/>
    <xdr:sp>
      <xdr:nvSpPr>
        <xdr:cNvPr id="13" name="文本框 12"/>
        <xdr:cNvSpPr txBox="1"/>
      </xdr:nvSpPr>
      <xdr:spPr>
        <a:xfrm>
          <a:off x="8305800" y="3762375"/>
          <a:ext cx="0" cy="5264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94</xdr:row>
      <xdr:rowOff>0</xdr:rowOff>
    </xdr:from>
    <xdr:ext cx="0" cy="381930"/>
    <xdr:sp>
      <xdr:nvSpPr>
        <xdr:cNvPr id="14" name="文本框 13"/>
        <xdr:cNvSpPr txBox="1"/>
      </xdr:nvSpPr>
      <xdr:spPr>
        <a:xfrm>
          <a:off x="8305800" y="31041975"/>
          <a:ext cx="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17</xdr:row>
      <xdr:rowOff>0</xdr:rowOff>
    </xdr:from>
    <xdr:ext cx="0" cy="435270"/>
    <xdr:sp>
      <xdr:nvSpPr>
        <xdr:cNvPr id="15" name="文本框 14"/>
        <xdr:cNvSpPr txBox="1"/>
      </xdr:nvSpPr>
      <xdr:spPr>
        <a:xfrm>
          <a:off x="8305800" y="3762375"/>
          <a:ext cx="0" cy="434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139</xdr:row>
      <xdr:rowOff>0</xdr:rowOff>
    </xdr:from>
    <xdr:ext cx="0" cy="416220"/>
    <xdr:sp>
      <xdr:nvSpPr>
        <xdr:cNvPr id="16" name="文本框 15"/>
        <xdr:cNvSpPr txBox="1"/>
      </xdr:nvSpPr>
      <xdr:spPr>
        <a:xfrm>
          <a:off x="8305800" y="48929925"/>
          <a:ext cx="0" cy="415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94</xdr:row>
      <xdr:rowOff>0</xdr:rowOff>
    </xdr:from>
    <xdr:ext cx="0" cy="381930"/>
    <xdr:sp>
      <xdr:nvSpPr>
        <xdr:cNvPr id="17" name="文本框 16"/>
        <xdr:cNvSpPr txBox="1"/>
      </xdr:nvSpPr>
      <xdr:spPr>
        <a:xfrm>
          <a:off x="8305800" y="31041975"/>
          <a:ext cx="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17</xdr:row>
      <xdr:rowOff>0</xdr:rowOff>
    </xdr:from>
    <xdr:ext cx="0" cy="435270"/>
    <xdr:sp>
      <xdr:nvSpPr>
        <xdr:cNvPr id="18" name="文本框 17"/>
        <xdr:cNvSpPr txBox="1"/>
      </xdr:nvSpPr>
      <xdr:spPr>
        <a:xfrm>
          <a:off x="8305800" y="3762375"/>
          <a:ext cx="0" cy="434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130</xdr:row>
      <xdr:rowOff>0</xdr:rowOff>
    </xdr:from>
    <xdr:ext cx="0" cy="391455"/>
    <xdr:sp>
      <xdr:nvSpPr>
        <xdr:cNvPr id="19" name="文本框 18"/>
        <xdr:cNvSpPr txBox="1"/>
      </xdr:nvSpPr>
      <xdr:spPr>
        <a:xfrm>
          <a:off x="8305800" y="46091475"/>
          <a:ext cx="0" cy="391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130</xdr:row>
      <xdr:rowOff>0</xdr:rowOff>
    </xdr:from>
    <xdr:ext cx="0" cy="425745"/>
    <xdr:sp>
      <xdr:nvSpPr>
        <xdr:cNvPr id="20" name="文本框 19"/>
        <xdr:cNvSpPr txBox="1"/>
      </xdr:nvSpPr>
      <xdr:spPr>
        <a:xfrm>
          <a:off x="8305800" y="46091475"/>
          <a:ext cx="0" cy="4254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135</xdr:row>
      <xdr:rowOff>0</xdr:rowOff>
    </xdr:from>
    <xdr:ext cx="0" cy="381930"/>
    <xdr:sp>
      <xdr:nvSpPr>
        <xdr:cNvPr id="21" name="文本框 20"/>
        <xdr:cNvSpPr txBox="1"/>
      </xdr:nvSpPr>
      <xdr:spPr>
        <a:xfrm>
          <a:off x="8305800" y="47091600"/>
          <a:ext cx="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135</xdr:row>
      <xdr:rowOff>0</xdr:rowOff>
    </xdr:from>
    <xdr:ext cx="0" cy="416220"/>
    <xdr:sp>
      <xdr:nvSpPr>
        <xdr:cNvPr id="22" name="文本框 21"/>
        <xdr:cNvSpPr txBox="1"/>
      </xdr:nvSpPr>
      <xdr:spPr>
        <a:xfrm>
          <a:off x="8305800" y="47091600"/>
          <a:ext cx="0" cy="415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139</xdr:row>
      <xdr:rowOff>0</xdr:rowOff>
    </xdr:from>
    <xdr:ext cx="0" cy="416220"/>
    <xdr:sp>
      <xdr:nvSpPr>
        <xdr:cNvPr id="23" name="文本框 22"/>
        <xdr:cNvSpPr txBox="1"/>
      </xdr:nvSpPr>
      <xdr:spPr>
        <a:xfrm>
          <a:off x="8305800" y="48929925"/>
          <a:ext cx="0" cy="415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144</xdr:row>
      <xdr:rowOff>0</xdr:rowOff>
    </xdr:from>
    <xdr:ext cx="0" cy="381930"/>
    <xdr:sp>
      <xdr:nvSpPr>
        <xdr:cNvPr id="24" name="文本框 23"/>
        <xdr:cNvSpPr txBox="1"/>
      </xdr:nvSpPr>
      <xdr:spPr>
        <a:xfrm>
          <a:off x="8305800" y="50272950"/>
          <a:ext cx="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95</xdr:row>
      <xdr:rowOff>0</xdr:rowOff>
    </xdr:from>
    <xdr:ext cx="0" cy="381930"/>
    <xdr:sp>
      <xdr:nvSpPr>
        <xdr:cNvPr id="25" name="文本框 24"/>
        <xdr:cNvSpPr txBox="1"/>
      </xdr:nvSpPr>
      <xdr:spPr>
        <a:xfrm>
          <a:off x="8305800" y="31584900"/>
          <a:ext cx="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18</xdr:row>
      <xdr:rowOff>0</xdr:rowOff>
    </xdr:from>
    <xdr:ext cx="0" cy="425745"/>
    <xdr:sp>
      <xdr:nvSpPr>
        <xdr:cNvPr id="26" name="文本框 25"/>
        <xdr:cNvSpPr txBox="1"/>
      </xdr:nvSpPr>
      <xdr:spPr>
        <a:xfrm>
          <a:off x="8305800" y="3952875"/>
          <a:ext cx="0" cy="4254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144</xdr:row>
      <xdr:rowOff>0</xdr:rowOff>
    </xdr:from>
    <xdr:ext cx="0" cy="381930"/>
    <xdr:sp>
      <xdr:nvSpPr>
        <xdr:cNvPr id="27" name="文本框 26"/>
        <xdr:cNvSpPr txBox="1"/>
      </xdr:nvSpPr>
      <xdr:spPr>
        <a:xfrm>
          <a:off x="8305800" y="50272950"/>
          <a:ext cx="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17</xdr:row>
      <xdr:rowOff>0</xdr:rowOff>
    </xdr:from>
    <xdr:ext cx="0" cy="435270"/>
    <xdr:sp>
      <xdr:nvSpPr>
        <xdr:cNvPr id="28" name="文本框 27"/>
        <xdr:cNvSpPr txBox="1"/>
      </xdr:nvSpPr>
      <xdr:spPr>
        <a:xfrm>
          <a:off x="8305800" y="3762375"/>
          <a:ext cx="0" cy="434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23</xdr:col>
      <xdr:colOff>142875</xdr:colOff>
      <xdr:row>82</xdr:row>
      <xdr:rowOff>0</xdr:rowOff>
    </xdr:from>
    <xdr:ext cx="0" cy="340020"/>
    <xdr:sp>
      <xdr:nvSpPr>
        <xdr:cNvPr id="29" name="文本框 28"/>
        <xdr:cNvSpPr txBox="1"/>
      </xdr:nvSpPr>
      <xdr:spPr>
        <a:xfrm>
          <a:off x="11029950" y="24526875"/>
          <a:ext cx="0" cy="339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23</xdr:col>
      <xdr:colOff>142875</xdr:colOff>
      <xdr:row>64</xdr:row>
      <xdr:rowOff>0</xdr:rowOff>
    </xdr:from>
    <xdr:ext cx="0" cy="381930"/>
    <xdr:sp>
      <xdr:nvSpPr>
        <xdr:cNvPr id="30" name="文本框 29"/>
        <xdr:cNvSpPr txBox="1"/>
      </xdr:nvSpPr>
      <xdr:spPr>
        <a:xfrm>
          <a:off x="11029950" y="14754225"/>
          <a:ext cx="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23</xdr:col>
      <xdr:colOff>142875</xdr:colOff>
      <xdr:row>64</xdr:row>
      <xdr:rowOff>0</xdr:rowOff>
    </xdr:from>
    <xdr:ext cx="0" cy="416220"/>
    <xdr:sp>
      <xdr:nvSpPr>
        <xdr:cNvPr id="31" name="文本框 30"/>
        <xdr:cNvSpPr txBox="1"/>
      </xdr:nvSpPr>
      <xdr:spPr>
        <a:xfrm>
          <a:off x="11029950" y="14754225"/>
          <a:ext cx="0" cy="415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23</xdr:col>
      <xdr:colOff>142875</xdr:colOff>
      <xdr:row>101</xdr:row>
      <xdr:rowOff>0</xdr:rowOff>
    </xdr:from>
    <xdr:ext cx="0" cy="340020"/>
    <xdr:sp>
      <xdr:nvSpPr>
        <xdr:cNvPr id="32" name="文本框 31"/>
        <xdr:cNvSpPr txBox="1"/>
      </xdr:nvSpPr>
      <xdr:spPr>
        <a:xfrm>
          <a:off x="11029950" y="34842450"/>
          <a:ext cx="0" cy="339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23</xdr:col>
      <xdr:colOff>142875</xdr:colOff>
      <xdr:row>84</xdr:row>
      <xdr:rowOff>0</xdr:rowOff>
    </xdr:from>
    <xdr:ext cx="0" cy="381930"/>
    <xdr:sp>
      <xdr:nvSpPr>
        <xdr:cNvPr id="33" name="文本框 32"/>
        <xdr:cNvSpPr txBox="1"/>
      </xdr:nvSpPr>
      <xdr:spPr>
        <a:xfrm>
          <a:off x="11029950" y="25612725"/>
          <a:ext cx="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23</xdr:col>
      <xdr:colOff>142875</xdr:colOff>
      <xdr:row>84</xdr:row>
      <xdr:rowOff>0</xdr:rowOff>
    </xdr:from>
    <xdr:ext cx="0" cy="416220"/>
    <xdr:sp>
      <xdr:nvSpPr>
        <xdr:cNvPr id="34" name="文本框 33"/>
        <xdr:cNvSpPr txBox="1"/>
      </xdr:nvSpPr>
      <xdr:spPr>
        <a:xfrm>
          <a:off x="11029950" y="25612725"/>
          <a:ext cx="0" cy="415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82</xdr:row>
      <xdr:rowOff>0</xdr:rowOff>
    </xdr:from>
    <xdr:ext cx="0" cy="340020"/>
    <xdr:sp>
      <xdr:nvSpPr>
        <xdr:cNvPr id="35" name="文本框 34"/>
        <xdr:cNvSpPr txBox="1"/>
      </xdr:nvSpPr>
      <xdr:spPr>
        <a:xfrm>
          <a:off x="8305800" y="24526875"/>
          <a:ext cx="0" cy="339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64</xdr:row>
      <xdr:rowOff>0</xdr:rowOff>
    </xdr:from>
    <xdr:ext cx="0" cy="381930"/>
    <xdr:sp>
      <xdr:nvSpPr>
        <xdr:cNvPr id="36" name="文本框 35"/>
        <xdr:cNvSpPr txBox="1"/>
      </xdr:nvSpPr>
      <xdr:spPr>
        <a:xfrm>
          <a:off x="8305800" y="14754225"/>
          <a:ext cx="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64</xdr:row>
      <xdr:rowOff>0</xdr:rowOff>
    </xdr:from>
    <xdr:ext cx="0" cy="416220"/>
    <xdr:sp>
      <xdr:nvSpPr>
        <xdr:cNvPr id="37" name="文本框 36"/>
        <xdr:cNvSpPr txBox="1"/>
      </xdr:nvSpPr>
      <xdr:spPr>
        <a:xfrm>
          <a:off x="8305800" y="14754225"/>
          <a:ext cx="0" cy="415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101</xdr:row>
      <xdr:rowOff>0</xdr:rowOff>
    </xdr:from>
    <xdr:ext cx="0" cy="340020"/>
    <xdr:sp>
      <xdr:nvSpPr>
        <xdr:cNvPr id="38" name="文本框 37"/>
        <xdr:cNvSpPr txBox="1"/>
      </xdr:nvSpPr>
      <xdr:spPr>
        <a:xfrm>
          <a:off x="8305800" y="34842450"/>
          <a:ext cx="0" cy="339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84</xdr:row>
      <xdr:rowOff>0</xdr:rowOff>
    </xdr:from>
    <xdr:ext cx="0" cy="381930"/>
    <xdr:sp>
      <xdr:nvSpPr>
        <xdr:cNvPr id="39" name="文本框 38"/>
        <xdr:cNvSpPr txBox="1"/>
      </xdr:nvSpPr>
      <xdr:spPr>
        <a:xfrm>
          <a:off x="8305800" y="25612725"/>
          <a:ext cx="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  <xdr:oneCellAnchor>
    <xdr:from>
      <xdr:col>16</xdr:col>
      <xdr:colOff>142875</xdr:colOff>
      <xdr:row>84</xdr:row>
      <xdr:rowOff>0</xdr:rowOff>
    </xdr:from>
    <xdr:ext cx="0" cy="416220"/>
    <xdr:sp>
      <xdr:nvSpPr>
        <xdr:cNvPr id="40" name="文本框 39"/>
        <xdr:cNvSpPr txBox="1"/>
      </xdr:nvSpPr>
      <xdr:spPr>
        <a:xfrm>
          <a:off x="8305800" y="25612725"/>
          <a:ext cx="0" cy="415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 altLang="zh-CN" sz="1100"/>
        </a:p>
        <a:p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186"/>
  <sheetViews>
    <sheetView tabSelected="1" topLeftCell="H7" workbookViewId="0">
      <selection activeCell="F1" sqref="A$1:AE$1048576"/>
    </sheetView>
  </sheetViews>
  <sheetFormatPr defaultColWidth="8.875" defaultRowHeight="13.5"/>
  <cols>
    <col min="1" max="1" width="5" style="2" customWidth="1"/>
    <col min="2" max="2" width="6.25" style="2" customWidth="1"/>
    <col min="3" max="3" width="5" style="3" customWidth="1"/>
    <col min="4" max="4" width="6" style="4" customWidth="1"/>
    <col min="5" max="5" width="9.25" style="4" customWidth="1"/>
    <col min="6" max="6" width="5" style="5" customWidth="1"/>
    <col min="7" max="7" width="10.75" style="2" customWidth="1"/>
    <col min="8" max="8" width="13.125" style="6" customWidth="1"/>
    <col min="9" max="9" width="4.5" style="7" customWidth="1"/>
    <col min="10" max="10" width="4.625" style="2" customWidth="1"/>
    <col min="11" max="11" width="4.375" style="2" customWidth="1"/>
    <col min="12" max="12" width="5" style="8" customWidth="1"/>
    <col min="13" max="13" width="5.875" style="8" customWidth="1"/>
    <col min="14" max="14" width="9.125" style="8" customWidth="1"/>
    <col min="15" max="15" width="7.625" style="8" customWidth="1"/>
    <col min="16" max="17" width="5.625" style="2" customWidth="1"/>
    <col min="18" max="19" width="5.625" style="9" customWidth="1"/>
    <col min="20" max="20" width="6.875" style="7" customWidth="1"/>
    <col min="21" max="21" width="5.875" style="10" customWidth="1"/>
    <col min="22" max="22" width="3.5" style="11" customWidth="1"/>
    <col min="23" max="23" width="2.625" style="10" customWidth="1"/>
    <col min="24" max="24" width="3.875" style="10" customWidth="1"/>
    <col min="25" max="27" width="2.625" style="10" customWidth="1"/>
    <col min="28" max="28" width="4.75" style="12" customWidth="1"/>
    <col min="29" max="29" width="3.375" style="12" customWidth="1"/>
    <col min="30" max="30" width="6.75" style="12" customWidth="1"/>
    <col min="31" max="31" width="19.125" style="13" customWidth="1"/>
    <col min="32" max="32" width="9" style="14"/>
  </cols>
  <sheetData>
    <row r="1" ht="22.5" spans="1:32">
      <c r="A1" s="15" t="s">
        <v>0</v>
      </c>
      <c r="B1" s="15"/>
      <c r="C1" s="16"/>
      <c r="D1" s="17"/>
      <c r="E1" s="17"/>
      <c r="F1" s="18"/>
      <c r="G1" s="19" t="s">
        <v>0</v>
      </c>
      <c r="H1" s="20"/>
      <c r="I1" s="29"/>
      <c r="J1" s="19"/>
      <c r="K1" s="19"/>
      <c r="L1" s="30"/>
      <c r="M1" s="30"/>
      <c r="N1" s="30"/>
      <c r="O1" s="30"/>
      <c r="P1" s="19"/>
      <c r="Q1" s="19"/>
      <c r="R1" s="38"/>
      <c r="S1" s="38"/>
      <c r="T1" s="29"/>
      <c r="U1" s="39"/>
      <c r="V1" s="40"/>
      <c r="W1" s="39"/>
      <c r="X1" s="41"/>
      <c r="Y1" s="39"/>
      <c r="Z1" s="39"/>
      <c r="AA1" s="53"/>
      <c r="AB1" s="53"/>
      <c r="AC1" s="53"/>
      <c r="AD1" s="53"/>
      <c r="AE1" s="54"/>
      <c r="AF1" s="55"/>
    </row>
    <row r="2" ht="22.5" spans="1:32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55"/>
    </row>
    <row r="3" spans="1:32">
      <c r="A3" s="19"/>
      <c r="B3" s="19"/>
      <c r="C3" s="16"/>
      <c r="D3" s="17"/>
      <c r="E3" s="17"/>
      <c r="F3" s="19"/>
      <c r="G3" s="19"/>
      <c r="H3" s="20"/>
      <c r="I3" s="29"/>
      <c r="J3" s="19"/>
      <c r="K3" s="19"/>
      <c r="L3" s="30"/>
      <c r="M3" s="30"/>
      <c r="N3" s="30"/>
      <c r="O3" s="30"/>
      <c r="P3" s="19"/>
      <c r="Q3" s="19"/>
      <c r="R3" s="38"/>
      <c r="S3" s="38"/>
      <c r="T3" s="29"/>
      <c r="U3" s="39"/>
      <c r="V3" s="40"/>
      <c r="W3" s="39"/>
      <c r="X3" s="39"/>
      <c r="Y3" s="39"/>
      <c r="Z3" s="39"/>
      <c r="AA3" s="39"/>
      <c r="AB3" s="53"/>
      <c r="AC3" s="53"/>
      <c r="AD3" s="53"/>
      <c r="AE3" s="54"/>
      <c r="AF3" s="56"/>
    </row>
    <row r="4" s="1" customFormat="1" spans="1:32">
      <c r="A4" s="22" t="s">
        <v>2</v>
      </c>
      <c r="B4" s="22" t="s">
        <v>3</v>
      </c>
      <c r="C4" s="23" t="s">
        <v>4</v>
      </c>
      <c r="D4" s="23" t="s">
        <v>5</v>
      </c>
      <c r="E4" s="23" t="s">
        <v>6</v>
      </c>
      <c r="F4" s="22" t="s">
        <v>7</v>
      </c>
      <c r="G4" s="22" t="s">
        <v>8</v>
      </c>
      <c r="H4" s="24" t="s">
        <v>9</v>
      </c>
      <c r="I4" s="31" t="s">
        <v>10</v>
      </c>
      <c r="J4" s="22" t="s">
        <v>11</v>
      </c>
      <c r="K4" s="22"/>
      <c r="L4" s="32" t="s">
        <v>12</v>
      </c>
      <c r="M4" s="32"/>
      <c r="N4" s="23" t="s">
        <v>13</v>
      </c>
      <c r="O4" s="23"/>
      <c r="P4" s="22" t="s">
        <v>14</v>
      </c>
      <c r="Q4" s="22"/>
      <c r="R4" s="42" t="s">
        <v>15</v>
      </c>
      <c r="S4" s="42"/>
      <c r="T4" s="43" t="s">
        <v>16</v>
      </c>
      <c r="U4" s="22" t="s">
        <v>17</v>
      </c>
      <c r="V4" s="44"/>
      <c r="W4" s="22" t="s">
        <v>18</v>
      </c>
      <c r="X4" s="45" t="s">
        <v>19</v>
      </c>
      <c r="Y4" s="22" t="s">
        <v>20</v>
      </c>
      <c r="Z4" s="22" t="s">
        <v>21</v>
      </c>
      <c r="AA4" s="22"/>
      <c r="AB4" s="43" t="s">
        <v>22</v>
      </c>
      <c r="AC4" s="43" t="s">
        <v>23</v>
      </c>
      <c r="AD4" s="43" t="s">
        <v>24</v>
      </c>
      <c r="AE4" s="57" t="s">
        <v>25</v>
      </c>
      <c r="AF4" s="58"/>
    </row>
    <row r="5" s="1" customFormat="1" spans="1:32">
      <c r="A5" s="22"/>
      <c r="B5" s="22"/>
      <c r="C5" s="23"/>
      <c r="D5" s="23"/>
      <c r="E5" s="23"/>
      <c r="F5" s="22"/>
      <c r="G5" s="22"/>
      <c r="H5" s="24"/>
      <c r="I5" s="31"/>
      <c r="J5" s="22"/>
      <c r="K5" s="22"/>
      <c r="L5" s="32"/>
      <c r="M5" s="32"/>
      <c r="N5" s="23"/>
      <c r="O5" s="23"/>
      <c r="P5" s="22"/>
      <c r="Q5" s="22"/>
      <c r="R5" s="42"/>
      <c r="S5" s="42"/>
      <c r="T5" s="43"/>
      <c r="U5" s="22"/>
      <c r="V5" s="44"/>
      <c r="W5" s="22"/>
      <c r="X5" s="45"/>
      <c r="Y5" s="22"/>
      <c r="Z5" s="22"/>
      <c r="AA5" s="22"/>
      <c r="AB5" s="43"/>
      <c r="AC5" s="43"/>
      <c r="AD5" s="43"/>
      <c r="AE5" s="57"/>
      <c r="AF5" s="58"/>
    </row>
    <row r="6" s="1" customFormat="1" ht="21" spans="1:32">
      <c r="A6" s="22"/>
      <c r="B6" s="22"/>
      <c r="C6" s="23"/>
      <c r="D6" s="23"/>
      <c r="E6" s="23"/>
      <c r="F6" s="22"/>
      <c r="G6" s="22"/>
      <c r="H6" s="24"/>
      <c r="I6" s="31"/>
      <c r="J6" s="22" t="s">
        <v>26</v>
      </c>
      <c r="K6" s="22" t="s">
        <v>27</v>
      </c>
      <c r="L6" s="32" t="s">
        <v>26</v>
      </c>
      <c r="M6" s="32" t="s">
        <v>27</v>
      </c>
      <c r="N6" s="32" t="s">
        <v>26</v>
      </c>
      <c r="O6" s="32" t="s">
        <v>27</v>
      </c>
      <c r="P6" s="22" t="s">
        <v>26</v>
      </c>
      <c r="Q6" s="22" t="s">
        <v>27</v>
      </c>
      <c r="R6" s="42" t="s">
        <v>28</v>
      </c>
      <c r="S6" s="42" t="s">
        <v>29</v>
      </c>
      <c r="T6" s="43"/>
      <c r="U6" s="22" t="s">
        <v>30</v>
      </c>
      <c r="V6" s="44" t="s">
        <v>28</v>
      </c>
      <c r="W6" s="22"/>
      <c r="X6" s="45"/>
      <c r="Y6" s="22"/>
      <c r="Z6" s="22" t="s">
        <v>31</v>
      </c>
      <c r="AA6" s="43" t="s">
        <v>32</v>
      </c>
      <c r="AB6" s="43"/>
      <c r="AC6" s="43"/>
      <c r="AD6" s="43"/>
      <c r="AE6" s="57"/>
      <c r="AF6" s="58"/>
    </row>
    <row r="7" s="1" customFormat="1" ht="16.5" customHeight="1" spans="1:32">
      <c r="A7" s="25" t="s">
        <v>33</v>
      </c>
      <c r="B7" s="22" t="s">
        <v>34</v>
      </c>
      <c r="C7" s="23" t="s">
        <v>35</v>
      </c>
      <c r="D7" s="23" t="s">
        <v>36</v>
      </c>
      <c r="E7" s="23" t="s">
        <v>37</v>
      </c>
      <c r="F7" s="22">
        <v>32</v>
      </c>
      <c r="G7" s="25" t="s">
        <v>38</v>
      </c>
      <c r="H7" s="26" t="s">
        <v>39</v>
      </c>
      <c r="I7" s="31">
        <v>31</v>
      </c>
      <c r="J7" s="22">
        <v>0.7</v>
      </c>
      <c r="K7" s="22">
        <v>0.4</v>
      </c>
      <c r="L7" s="32">
        <v>13.04</v>
      </c>
      <c r="M7" s="32">
        <v>14.64</v>
      </c>
      <c r="N7" s="23" t="s">
        <v>40</v>
      </c>
      <c r="O7" s="23" t="s">
        <v>41</v>
      </c>
      <c r="P7" s="22">
        <v>1740</v>
      </c>
      <c r="Q7" s="22">
        <v>1215</v>
      </c>
      <c r="R7" s="27" t="s">
        <v>42</v>
      </c>
      <c r="S7" s="27" t="s">
        <v>43</v>
      </c>
      <c r="T7" s="23"/>
      <c r="U7" s="22"/>
      <c r="V7" s="22"/>
      <c r="W7" s="22"/>
      <c r="X7" s="45"/>
      <c r="Y7" s="22"/>
      <c r="Z7" s="22"/>
      <c r="AA7" s="43"/>
      <c r="AB7" s="31">
        <f t="shared" ref="AB7:AB70" si="0">F7*2</f>
        <v>64</v>
      </c>
      <c r="AC7" s="43"/>
      <c r="AD7" s="31">
        <f t="shared" ref="AD7:AD70" si="1">F7*300</f>
        <v>9600</v>
      </c>
      <c r="AE7" s="59" t="s">
        <v>44</v>
      </c>
      <c r="AF7" s="58"/>
    </row>
    <row r="8" s="1" customFormat="1" ht="16.5" customHeight="1" spans="1:32">
      <c r="A8" s="25" t="s">
        <v>33</v>
      </c>
      <c r="B8" s="25" t="s">
        <v>45</v>
      </c>
      <c r="C8" s="27" t="s">
        <v>46</v>
      </c>
      <c r="D8" s="23">
        <v>23</v>
      </c>
      <c r="E8" s="23" t="s">
        <v>47</v>
      </c>
      <c r="F8" s="25">
        <v>35</v>
      </c>
      <c r="G8" s="25" t="s">
        <v>38</v>
      </c>
      <c r="H8" s="26" t="s">
        <v>39</v>
      </c>
      <c r="I8" s="31">
        <v>32</v>
      </c>
      <c r="J8" s="28">
        <v>0.7</v>
      </c>
      <c r="K8" s="28">
        <v>0.5</v>
      </c>
      <c r="L8" s="33">
        <v>14.27</v>
      </c>
      <c r="M8" s="33">
        <v>16.38</v>
      </c>
      <c r="N8" s="27" t="s">
        <v>48</v>
      </c>
      <c r="O8" s="27" t="s">
        <v>49</v>
      </c>
      <c r="P8" s="27" t="s">
        <v>50</v>
      </c>
      <c r="Q8" s="27" t="s">
        <v>51</v>
      </c>
      <c r="R8" s="27" t="s">
        <v>52</v>
      </c>
      <c r="S8" s="27" t="s">
        <v>53</v>
      </c>
      <c r="T8" s="27"/>
      <c r="U8" s="27"/>
      <c r="V8" s="36"/>
      <c r="W8" s="27"/>
      <c r="X8" s="27"/>
      <c r="Y8" s="27"/>
      <c r="Z8" s="27"/>
      <c r="AA8" s="27"/>
      <c r="AB8" s="31">
        <f t="shared" si="0"/>
        <v>70</v>
      </c>
      <c r="AC8" s="43"/>
      <c r="AD8" s="31">
        <f t="shared" si="1"/>
        <v>10500</v>
      </c>
      <c r="AE8" s="59" t="s">
        <v>54</v>
      </c>
      <c r="AF8" s="58"/>
    </row>
    <row r="9" s="1" customFormat="1" ht="16.5" customHeight="1" spans="1:32">
      <c r="A9" s="25" t="s">
        <v>33</v>
      </c>
      <c r="B9" s="25" t="s">
        <v>45</v>
      </c>
      <c r="C9" s="27" t="s">
        <v>55</v>
      </c>
      <c r="D9" s="23" t="s">
        <v>56</v>
      </c>
      <c r="E9" s="23" t="s">
        <v>37</v>
      </c>
      <c r="F9" s="25">
        <v>32</v>
      </c>
      <c r="G9" s="25" t="s">
        <v>38</v>
      </c>
      <c r="H9" s="26" t="s">
        <v>39</v>
      </c>
      <c r="I9" s="34">
        <v>48</v>
      </c>
      <c r="J9" s="35" t="s">
        <v>57</v>
      </c>
      <c r="K9" s="35" t="s">
        <v>58</v>
      </c>
      <c r="L9" s="35" t="s">
        <v>59</v>
      </c>
      <c r="M9" s="35" t="s">
        <v>60</v>
      </c>
      <c r="N9" s="35" t="s">
        <v>61</v>
      </c>
      <c r="O9" s="35" t="s">
        <v>48</v>
      </c>
      <c r="P9" s="35" t="s">
        <v>62</v>
      </c>
      <c r="Q9" s="35" t="s">
        <v>63</v>
      </c>
      <c r="R9" s="35" t="s">
        <v>64</v>
      </c>
      <c r="S9" s="35" t="s">
        <v>65</v>
      </c>
      <c r="T9" s="35"/>
      <c r="U9" s="37"/>
      <c r="V9" s="37"/>
      <c r="W9" s="37"/>
      <c r="X9" s="37"/>
      <c r="Y9" s="37"/>
      <c r="Z9" s="37"/>
      <c r="AA9" s="37"/>
      <c r="AB9" s="31">
        <f t="shared" si="0"/>
        <v>64</v>
      </c>
      <c r="AC9" s="43"/>
      <c r="AD9" s="31">
        <f t="shared" si="1"/>
        <v>9600</v>
      </c>
      <c r="AE9" s="59" t="s">
        <v>66</v>
      </c>
      <c r="AF9" s="58"/>
    </row>
    <row r="10" s="1" customFormat="1" ht="16.5" customHeight="1" spans="1:32">
      <c r="A10" s="25" t="s">
        <v>33</v>
      </c>
      <c r="B10" s="25" t="s">
        <v>45</v>
      </c>
      <c r="C10" s="27" t="s">
        <v>55</v>
      </c>
      <c r="D10" s="23" t="s">
        <v>56</v>
      </c>
      <c r="E10" s="23" t="s">
        <v>67</v>
      </c>
      <c r="F10" s="25">
        <v>57</v>
      </c>
      <c r="G10" s="25" t="s">
        <v>38</v>
      </c>
      <c r="H10" s="26" t="s">
        <v>39</v>
      </c>
      <c r="I10" s="34">
        <v>35</v>
      </c>
      <c r="J10" s="35" t="s">
        <v>68</v>
      </c>
      <c r="K10" s="35" t="s">
        <v>58</v>
      </c>
      <c r="L10" s="35" t="s">
        <v>69</v>
      </c>
      <c r="M10" s="35" t="s">
        <v>70</v>
      </c>
      <c r="N10" s="35" t="s">
        <v>61</v>
      </c>
      <c r="O10" s="35" t="s">
        <v>41</v>
      </c>
      <c r="P10" s="35" t="s">
        <v>71</v>
      </c>
      <c r="Q10" s="35" t="s">
        <v>72</v>
      </c>
      <c r="R10" s="35" t="s">
        <v>73</v>
      </c>
      <c r="S10" s="35" t="s">
        <v>74</v>
      </c>
      <c r="T10" s="46"/>
      <c r="U10" s="37"/>
      <c r="V10" s="37"/>
      <c r="W10" s="37"/>
      <c r="X10" s="37"/>
      <c r="Y10" s="37"/>
      <c r="Z10" s="37"/>
      <c r="AA10" s="37"/>
      <c r="AB10" s="31">
        <f t="shared" si="0"/>
        <v>114</v>
      </c>
      <c r="AC10" s="43"/>
      <c r="AD10" s="31">
        <f t="shared" si="1"/>
        <v>17100</v>
      </c>
      <c r="AE10" s="59" t="s">
        <v>75</v>
      </c>
      <c r="AF10" s="58"/>
    </row>
    <row r="11" s="1" customFormat="1" ht="16.5" customHeight="1" spans="1:32">
      <c r="A11" s="25" t="s">
        <v>76</v>
      </c>
      <c r="B11" s="25" t="s">
        <v>77</v>
      </c>
      <c r="C11" s="27" t="s">
        <v>78</v>
      </c>
      <c r="D11" s="23" t="s">
        <v>56</v>
      </c>
      <c r="E11" s="23" t="s">
        <v>79</v>
      </c>
      <c r="F11" s="28">
        <v>212</v>
      </c>
      <c r="G11" s="25" t="s">
        <v>38</v>
      </c>
      <c r="H11" s="26" t="s">
        <v>39</v>
      </c>
      <c r="I11" s="31">
        <v>45</v>
      </c>
      <c r="J11" s="25">
        <v>0.8</v>
      </c>
      <c r="K11" s="25">
        <v>0.4</v>
      </c>
      <c r="L11" s="35" t="s">
        <v>80</v>
      </c>
      <c r="M11" s="35" t="s">
        <v>81</v>
      </c>
      <c r="N11" s="35" t="s">
        <v>82</v>
      </c>
      <c r="O11" s="35" t="s">
        <v>83</v>
      </c>
      <c r="P11" s="35" t="s">
        <v>84</v>
      </c>
      <c r="Q11" s="35" t="s">
        <v>85</v>
      </c>
      <c r="R11" s="35" t="s">
        <v>86</v>
      </c>
      <c r="S11" s="35" t="s">
        <v>87</v>
      </c>
      <c r="T11" s="31"/>
      <c r="U11" s="35"/>
      <c r="V11" s="47"/>
      <c r="W11" s="22"/>
      <c r="X11" s="45"/>
      <c r="Y11" s="22"/>
      <c r="Z11" s="22"/>
      <c r="AA11" s="43"/>
      <c r="AB11" s="31">
        <f t="shared" si="0"/>
        <v>424</v>
      </c>
      <c r="AC11" s="43"/>
      <c r="AD11" s="31">
        <f t="shared" si="1"/>
        <v>63600</v>
      </c>
      <c r="AE11" s="59" t="s">
        <v>88</v>
      </c>
      <c r="AF11" s="58"/>
    </row>
    <row r="12" s="1" customFormat="1" ht="16.5" customHeight="1" spans="1:32">
      <c r="A12" s="25" t="s">
        <v>76</v>
      </c>
      <c r="B12" s="25" t="s">
        <v>77</v>
      </c>
      <c r="C12" s="27" t="s">
        <v>78</v>
      </c>
      <c r="D12" s="23" t="s">
        <v>89</v>
      </c>
      <c r="E12" s="23" t="s">
        <v>90</v>
      </c>
      <c r="F12" s="28">
        <v>239</v>
      </c>
      <c r="G12" s="25" t="s">
        <v>38</v>
      </c>
      <c r="H12" s="26" t="s">
        <v>39</v>
      </c>
      <c r="I12" s="31">
        <v>40</v>
      </c>
      <c r="J12" s="25">
        <v>0.7</v>
      </c>
      <c r="K12" s="25">
        <v>0.4</v>
      </c>
      <c r="L12" s="35" t="s">
        <v>91</v>
      </c>
      <c r="M12" s="35" t="s">
        <v>92</v>
      </c>
      <c r="N12" s="35" t="s">
        <v>93</v>
      </c>
      <c r="O12" s="35" t="s">
        <v>94</v>
      </c>
      <c r="P12" s="35" t="s">
        <v>95</v>
      </c>
      <c r="Q12" s="35" t="s">
        <v>96</v>
      </c>
      <c r="R12" s="35" t="s">
        <v>97</v>
      </c>
      <c r="S12" s="35" t="s">
        <v>98</v>
      </c>
      <c r="T12" s="31"/>
      <c r="U12" s="35"/>
      <c r="V12" s="47"/>
      <c r="W12" s="22"/>
      <c r="X12" s="45"/>
      <c r="Y12" s="22"/>
      <c r="Z12" s="22"/>
      <c r="AA12" s="43"/>
      <c r="AB12" s="31">
        <f t="shared" si="0"/>
        <v>478</v>
      </c>
      <c r="AC12" s="43"/>
      <c r="AD12" s="31">
        <f t="shared" si="1"/>
        <v>71700</v>
      </c>
      <c r="AE12" s="59" t="s">
        <v>99</v>
      </c>
      <c r="AF12" s="58"/>
    </row>
    <row r="13" s="1" customFormat="1" ht="16.5" customHeight="1" spans="1:32">
      <c r="A13" s="25" t="s">
        <v>76</v>
      </c>
      <c r="B13" s="25" t="s">
        <v>77</v>
      </c>
      <c r="C13" s="27" t="s">
        <v>78</v>
      </c>
      <c r="D13" s="23" t="s">
        <v>56</v>
      </c>
      <c r="E13" s="23" t="s">
        <v>100</v>
      </c>
      <c r="F13" s="28">
        <v>204</v>
      </c>
      <c r="G13" s="25" t="s">
        <v>38</v>
      </c>
      <c r="H13" s="26" t="s">
        <v>39</v>
      </c>
      <c r="I13" s="31">
        <v>47</v>
      </c>
      <c r="J13" s="25">
        <v>0.8</v>
      </c>
      <c r="K13" s="25">
        <v>0.5</v>
      </c>
      <c r="L13" s="35" t="s">
        <v>101</v>
      </c>
      <c r="M13" s="35" t="s">
        <v>102</v>
      </c>
      <c r="N13" s="35" t="s">
        <v>103</v>
      </c>
      <c r="O13" s="35" t="s">
        <v>104</v>
      </c>
      <c r="P13" s="35" t="s">
        <v>105</v>
      </c>
      <c r="Q13" s="35" t="s">
        <v>106</v>
      </c>
      <c r="R13" s="35" t="s">
        <v>107</v>
      </c>
      <c r="S13" s="35" t="s">
        <v>108</v>
      </c>
      <c r="T13" s="31"/>
      <c r="U13" s="35"/>
      <c r="V13" s="47"/>
      <c r="W13" s="22"/>
      <c r="X13" s="45"/>
      <c r="Y13" s="22"/>
      <c r="Z13" s="22"/>
      <c r="AA13" s="43"/>
      <c r="AB13" s="31">
        <f t="shared" si="0"/>
        <v>408</v>
      </c>
      <c r="AC13" s="43"/>
      <c r="AD13" s="31">
        <f t="shared" si="1"/>
        <v>61200</v>
      </c>
      <c r="AE13" s="59" t="s">
        <v>109</v>
      </c>
      <c r="AF13" s="58"/>
    </row>
    <row r="14" s="1" customFormat="1" ht="16.5" customHeight="1" spans="1:32">
      <c r="A14" s="25" t="s">
        <v>110</v>
      </c>
      <c r="B14" s="25" t="s">
        <v>111</v>
      </c>
      <c r="C14" s="27" t="s">
        <v>112</v>
      </c>
      <c r="D14" s="23" t="s">
        <v>113</v>
      </c>
      <c r="E14" s="23" t="s">
        <v>100</v>
      </c>
      <c r="F14" s="25">
        <v>221</v>
      </c>
      <c r="G14" s="25" t="s">
        <v>38</v>
      </c>
      <c r="H14" s="26" t="s">
        <v>39</v>
      </c>
      <c r="I14" s="25">
        <v>41</v>
      </c>
      <c r="J14" s="25">
        <v>0.8</v>
      </c>
      <c r="K14" s="25">
        <v>0.4</v>
      </c>
      <c r="L14" s="25">
        <v>15.48</v>
      </c>
      <c r="M14" s="25">
        <v>15.48</v>
      </c>
      <c r="N14" s="25" t="s">
        <v>114</v>
      </c>
      <c r="O14" s="25" t="s">
        <v>115</v>
      </c>
      <c r="P14" s="25">
        <v>765</v>
      </c>
      <c r="Q14" s="31">
        <v>585</v>
      </c>
      <c r="R14" s="48">
        <v>0.2322</v>
      </c>
      <c r="S14" s="48">
        <v>0.3564</v>
      </c>
      <c r="T14" s="31"/>
      <c r="U14" s="25"/>
      <c r="V14" s="25"/>
      <c r="W14" s="25"/>
      <c r="X14" s="25"/>
      <c r="Y14" s="25"/>
      <c r="Z14" s="25"/>
      <c r="AA14" s="25"/>
      <c r="AB14" s="31">
        <f t="shared" si="0"/>
        <v>442</v>
      </c>
      <c r="AC14" s="43"/>
      <c r="AD14" s="31">
        <f t="shared" si="1"/>
        <v>66300</v>
      </c>
      <c r="AE14" s="60" t="s">
        <v>116</v>
      </c>
      <c r="AF14" s="58"/>
    </row>
    <row r="15" s="1" customFormat="1" ht="16.5" customHeight="1" spans="1:32">
      <c r="A15" s="25" t="s">
        <v>110</v>
      </c>
      <c r="B15" s="25" t="s">
        <v>111</v>
      </c>
      <c r="C15" s="27" t="s">
        <v>112</v>
      </c>
      <c r="D15" s="23" t="s">
        <v>117</v>
      </c>
      <c r="E15" s="23" t="s">
        <v>118</v>
      </c>
      <c r="F15" s="25">
        <v>102</v>
      </c>
      <c r="G15" s="25" t="s">
        <v>38</v>
      </c>
      <c r="H15" s="26" t="s">
        <v>39</v>
      </c>
      <c r="I15" s="34">
        <v>73</v>
      </c>
      <c r="J15" s="34">
        <v>0.7</v>
      </c>
      <c r="K15" s="34">
        <v>0.4</v>
      </c>
      <c r="L15" s="34">
        <v>14.64</v>
      </c>
      <c r="M15" s="34">
        <v>14.64</v>
      </c>
      <c r="N15" s="34" t="s">
        <v>119</v>
      </c>
      <c r="O15" s="34" t="s">
        <v>120</v>
      </c>
      <c r="P15" s="34">
        <v>1020</v>
      </c>
      <c r="Q15" s="49">
        <v>630</v>
      </c>
      <c r="R15" s="50">
        <v>0.3873</v>
      </c>
      <c r="S15" s="50">
        <v>0.3589</v>
      </c>
      <c r="T15" s="31"/>
      <c r="U15" s="25"/>
      <c r="V15" s="25"/>
      <c r="W15" s="25"/>
      <c r="X15" s="25"/>
      <c r="Y15" s="25"/>
      <c r="Z15" s="25"/>
      <c r="AA15" s="25"/>
      <c r="AB15" s="31">
        <f t="shared" si="0"/>
        <v>204</v>
      </c>
      <c r="AC15" s="43"/>
      <c r="AD15" s="31">
        <f t="shared" si="1"/>
        <v>30600</v>
      </c>
      <c r="AE15" s="60" t="s">
        <v>121</v>
      </c>
      <c r="AF15" s="58"/>
    </row>
    <row r="16" s="1" customFormat="1" ht="23.25" customHeight="1" spans="1:32">
      <c r="A16" s="25" t="s">
        <v>110</v>
      </c>
      <c r="B16" s="25" t="s">
        <v>111</v>
      </c>
      <c r="C16" s="27" t="s">
        <v>112</v>
      </c>
      <c r="D16" s="23" t="s">
        <v>122</v>
      </c>
      <c r="E16" s="23" t="s">
        <v>123</v>
      </c>
      <c r="F16" s="25">
        <v>142</v>
      </c>
      <c r="G16" s="25" t="s">
        <v>38</v>
      </c>
      <c r="H16" s="26" t="s">
        <v>39</v>
      </c>
      <c r="I16" s="34">
        <v>40</v>
      </c>
      <c r="J16" s="34">
        <v>0.7</v>
      </c>
      <c r="K16" s="34">
        <v>0.5</v>
      </c>
      <c r="L16" s="34">
        <v>15.79</v>
      </c>
      <c r="M16" s="34">
        <v>15.79</v>
      </c>
      <c r="N16" s="34" t="s">
        <v>124</v>
      </c>
      <c r="O16" s="34" t="s">
        <v>125</v>
      </c>
      <c r="P16" s="25">
        <v>1035</v>
      </c>
      <c r="Q16" s="49">
        <v>765</v>
      </c>
      <c r="R16" s="50">
        <v>0.2577</v>
      </c>
      <c r="S16" s="50">
        <v>0.2051</v>
      </c>
      <c r="T16" s="31"/>
      <c r="U16" s="25"/>
      <c r="V16" s="25"/>
      <c r="W16" s="25"/>
      <c r="X16" s="25"/>
      <c r="Y16" s="25"/>
      <c r="Z16" s="25"/>
      <c r="AA16" s="25"/>
      <c r="AB16" s="31">
        <f t="shared" si="0"/>
        <v>284</v>
      </c>
      <c r="AC16" s="43"/>
      <c r="AD16" s="31">
        <f t="shared" si="1"/>
        <v>42600</v>
      </c>
      <c r="AE16" s="60" t="s">
        <v>126</v>
      </c>
      <c r="AF16" s="58"/>
    </row>
    <row r="17" s="1" customFormat="1" ht="18" customHeight="1" spans="1:32">
      <c r="A17" s="25" t="s">
        <v>110</v>
      </c>
      <c r="B17" s="25" t="s">
        <v>111</v>
      </c>
      <c r="C17" s="27" t="s">
        <v>112</v>
      </c>
      <c r="D17" s="23" t="s">
        <v>122</v>
      </c>
      <c r="E17" s="23" t="s">
        <v>127</v>
      </c>
      <c r="F17" s="25">
        <v>17</v>
      </c>
      <c r="G17" s="25" t="s">
        <v>38</v>
      </c>
      <c r="H17" s="26" t="s">
        <v>39</v>
      </c>
      <c r="I17" s="34">
        <v>40</v>
      </c>
      <c r="J17" s="34">
        <v>0.7</v>
      </c>
      <c r="K17" s="34">
        <v>0.4</v>
      </c>
      <c r="L17" s="34">
        <v>14.73</v>
      </c>
      <c r="M17" s="34">
        <v>16.29</v>
      </c>
      <c r="N17" s="34" t="s">
        <v>61</v>
      </c>
      <c r="O17" s="34" t="s">
        <v>48</v>
      </c>
      <c r="P17" s="34">
        <v>945</v>
      </c>
      <c r="Q17" s="49">
        <v>480</v>
      </c>
      <c r="R17" s="50">
        <v>0.4893</v>
      </c>
      <c r="S17" s="50">
        <v>0.3928</v>
      </c>
      <c r="T17" s="31"/>
      <c r="U17" s="25"/>
      <c r="V17" s="25"/>
      <c r="W17" s="25"/>
      <c r="X17" s="25"/>
      <c r="Y17" s="25"/>
      <c r="Z17" s="25"/>
      <c r="AA17" s="25"/>
      <c r="AB17" s="31">
        <f t="shared" si="0"/>
        <v>34</v>
      </c>
      <c r="AC17" s="43"/>
      <c r="AD17" s="31">
        <f t="shared" si="1"/>
        <v>5100</v>
      </c>
      <c r="AE17" s="60" t="s">
        <v>128</v>
      </c>
      <c r="AF17" s="58"/>
    </row>
    <row r="18" s="1" customFormat="1" ht="15" customHeight="1" spans="1:32">
      <c r="A18" s="25" t="s">
        <v>110</v>
      </c>
      <c r="B18" s="25" t="s">
        <v>111</v>
      </c>
      <c r="C18" s="27" t="s">
        <v>112</v>
      </c>
      <c r="D18" s="23" t="s">
        <v>122</v>
      </c>
      <c r="E18" s="23" t="s">
        <v>37</v>
      </c>
      <c r="F18" s="25">
        <v>36</v>
      </c>
      <c r="G18" s="25" t="s">
        <v>38</v>
      </c>
      <c r="H18" s="26" t="s">
        <v>39</v>
      </c>
      <c r="I18" s="34">
        <v>32</v>
      </c>
      <c r="J18" s="34">
        <v>0.7</v>
      </c>
      <c r="K18" s="34">
        <v>0.4</v>
      </c>
      <c r="L18" s="34">
        <v>16.26</v>
      </c>
      <c r="M18" s="34">
        <v>16.26</v>
      </c>
      <c r="N18" s="34" t="s">
        <v>93</v>
      </c>
      <c r="O18" s="34" t="s">
        <v>129</v>
      </c>
      <c r="P18" s="34">
        <v>855</v>
      </c>
      <c r="Q18" s="49">
        <v>630</v>
      </c>
      <c r="R18" s="50">
        <v>0.26</v>
      </c>
      <c r="S18" s="50">
        <v>0.389</v>
      </c>
      <c r="T18" s="31"/>
      <c r="U18" s="25"/>
      <c r="V18" s="25"/>
      <c r="W18" s="25"/>
      <c r="X18" s="25"/>
      <c r="Y18" s="25"/>
      <c r="Z18" s="25"/>
      <c r="AA18" s="25"/>
      <c r="AB18" s="31">
        <f t="shared" si="0"/>
        <v>72</v>
      </c>
      <c r="AC18" s="43"/>
      <c r="AD18" s="31">
        <f t="shared" si="1"/>
        <v>10800</v>
      </c>
      <c r="AE18" s="60" t="s">
        <v>130</v>
      </c>
      <c r="AF18" s="58"/>
    </row>
    <row r="19" s="1" customFormat="1" ht="15" customHeight="1" spans="1:32">
      <c r="A19" s="25" t="s">
        <v>110</v>
      </c>
      <c r="B19" s="25" t="s">
        <v>111</v>
      </c>
      <c r="C19" s="27" t="s">
        <v>112</v>
      </c>
      <c r="D19" s="23" t="s">
        <v>122</v>
      </c>
      <c r="E19" s="23" t="s">
        <v>131</v>
      </c>
      <c r="F19" s="25">
        <v>33</v>
      </c>
      <c r="G19" s="25" t="s">
        <v>38</v>
      </c>
      <c r="H19" s="26" t="s">
        <v>39</v>
      </c>
      <c r="I19" s="25">
        <v>41</v>
      </c>
      <c r="J19" s="25">
        <v>0.6</v>
      </c>
      <c r="K19" s="25">
        <v>0.5</v>
      </c>
      <c r="L19" s="25">
        <v>13.74</v>
      </c>
      <c r="M19" s="25">
        <v>13.74</v>
      </c>
      <c r="N19" s="25" t="s">
        <v>132</v>
      </c>
      <c r="O19" s="25" t="s">
        <v>115</v>
      </c>
      <c r="P19" s="25">
        <v>975</v>
      </c>
      <c r="Q19" s="31">
        <v>660</v>
      </c>
      <c r="R19" s="48">
        <v>0.3113</v>
      </c>
      <c r="S19" s="48">
        <v>0.2905</v>
      </c>
      <c r="T19" s="31"/>
      <c r="U19" s="25"/>
      <c r="V19" s="25"/>
      <c r="W19" s="25"/>
      <c r="X19" s="25"/>
      <c r="Y19" s="25"/>
      <c r="Z19" s="25"/>
      <c r="AA19" s="25"/>
      <c r="AB19" s="31">
        <f t="shared" si="0"/>
        <v>66</v>
      </c>
      <c r="AC19" s="43"/>
      <c r="AD19" s="31">
        <f t="shared" si="1"/>
        <v>9900</v>
      </c>
      <c r="AE19" s="60" t="s">
        <v>133</v>
      </c>
      <c r="AF19" s="58"/>
    </row>
    <row r="20" s="1" customFormat="1" ht="15" customHeight="1" spans="1:32">
      <c r="A20" s="25" t="s">
        <v>110</v>
      </c>
      <c r="B20" s="25" t="s">
        <v>111</v>
      </c>
      <c r="C20" s="27" t="s">
        <v>134</v>
      </c>
      <c r="D20" s="23" t="s">
        <v>113</v>
      </c>
      <c r="E20" s="23" t="s">
        <v>135</v>
      </c>
      <c r="F20" s="25">
        <v>59</v>
      </c>
      <c r="G20" s="25" t="s">
        <v>38</v>
      </c>
      <c r="H20" s="26" t="s">
        <v>39</v>
      </c>
      <c r="I20" s="34">
        <v>40</v>
      </c>
      <c r="J20" s="34">
        <v>0.8</v>
      </c>
      <c r="K20" s="34">
        <v>0.4</v>
      </c>
      <c r="L20" s="34">
        <v>14.12</v>
      </c>
      <c r="M20" s="34">
        <v>14.12</v>
      </c>
      <c r="N20" s="34" t="s">
        <v>119</v>
      </c>
      <c r="O20" s="34" t="s">
        <v>115</v>
      </c>
      <c r="P20" s="34">
        <v>1050</v>
      </c>
      <c r="Q20" s="49">
        <v>810</v>
      </c>
      <c r="R20" s="50">
        <v>0.2379</v>
      </c>
      <c r="S20" s="50">
        <v>0.3871</v>
      </c>
      <c r="T20" s="31"/>
      <c r="U20" s="25"/>
      <c r="V20" s="25"/>
      <c r="W20" s="25"/>
      <c r="X20" s="25"/>
      <c r="Y20" s="25"/>
      <c r="Z20" s="25"/>
      <c r="AA20" s="25"/>
      <c r="AB20" s="31">
        <f t="shared" si="0"/>
        <v>118</v>
      </c>
      <c r="AC20" s="43"/>
      <c r="AD20" s="31">
        <f t="shared" si="1"/>
        <v>17700</v>
      </c>
      <c r="AE20" s="60" t="s">
        <v>136</v>
      </c>
      <c r="AF20" s="58"/>
    </row>
    <row r="21" s="1" customFormat="1" ht="15" customHeight="1" spans="1:32">
      <c r="A21" s="25" t="s">
        <v>110</v>
      </c>
      <c r="B21" s="25" t="s">
        <v>111</v>
      </c>
      <c r="C21" s="27" t="s">
        <v>134</v>
      </c>
      <c r="D21" s="23" t="s">
        <v>137</v>
      </c>
      <c r="E21" s="23" t="s">
        <v>138</v>
      </c>
      <c r="F21" s="25">
        <v>250</v>
      </c>
      <c r="G21" s="25" t="s">
        <v>38</v>
      </c>
      <c r="H21" s="26" t="s">
        <v>39</v>
      </c>
      <c r="I21" s="34">
        <v>48</v>
      </c>
      <c r="J21" s="34">
        <v>0.8</v>
      </c>
      <c r="K21" s="34">
        <v>0.4</v>
      </c>
      <c r="L21" s="34">
        <v>17.58</v>
      </c>
      <c r="M21" s="34">
        <v>18.78</v>
      </c>
      <c r="N21" s="34" t="s">
        <v>139</v>
      </c>
      <c r="O21" s="34" t="s">
        <v>140</v>
      </c>
      <c r="P21" s="34">
        <v>1185</v>
      </c>
      <c r="Q21" s="34">
        <v>840</v>
      </c>
      <c r="R21" s="50">
        <v>0.2989</v>
      </c>
      <c r="S21" s="50">
        <v>0.3956</v>
      </c>
      <c r="T21" s="31"/>
      <c r="U21" s="25"/>
      <c r="V21" s="25"/>
      <c r="W21" s="25"/>
      <c r="X21" s="25"/>
      <c r="Y21" s="25"/>
      <c r="Z21" s="25"/>
      <c r="AA21" s="25"/>
      <c r="AB21" s="31">
        <f t="shared" si="0"/>
        <v>500</v>
      </c>
      <c r="AC21" s="43"/>
      <c r="AD21" s="31">
        <f t="shared" si="1"/>
        <v>75000</v>
      </c>
      <c r="AE21" s="60" t="s">
        <v>141</v>
      </c>
      <c r="AF21" s="58"/>
    </row>
    <row r="22" s="1" customFormat="1" ht="15" customHeight="1" spans="1:32">
      <c r="A22" s="25" t="s">
        <v>110</v>
      </c>
      <c r="B22" s="25" t="s">
        <v>111</v>
      </c>
      <c r="C22" s="27" t="s">
        <v>79</v>
      </c>
      <c r="D22" s="23" t="s">
        <v>89</v>
      </c>
      <c r="E22" s="23" t="s">
        <v>138</v>
      </c>
      <c r="F22" s="25">
        <v>209</v>
      </c>
      <c r="G22" s="25" t="s">
        <v>38</v>
      </c>
      <c r="H22" s="26" t="s">
        <v>39</v>
      </c>
      <c r="I22" s="25">
        <v>68</v>
      </c>
      <c r="J22" s="25">
        <v>0.8</v>
      </c>
      <c r="K22" s="25">
        <v>0.4</v>
      </c>
      <c r="L22" s="25">
        <v>13.88</v>
      </c>
      <c r="M22" s="25">
        <v>13.88</v>
      </c>
      <c r="N22" s="25" t="s">
        <v>119</v>
      </c>
      <c r="O22" s="25" t="s">
        <v>115</v>
      </c>
      <c r="P22" s="25">
        <v>825</v>
      </c>
      <c r="Q22" s="25">
        <v>630</v>
      </c>
      <c r="R22" s="48">
        <v>0.2449</v>
      </c>
      <c r="S22" s="48">
        <v>0.39</v>
      </c>
      <c r="T22" s="31"/>
      <c r="U22" s="25"/>
      <c r="V22" s="25"/>
      <c r="W22" s="25"/>
      <c r="X22" s="25"/>
      <c r="Y22" s="25"/>
      <c r="Z22" s="25"/>
      <c r="AA22" s="25"/>
      <c r="AB22" s="31">
        <f t="shared" si="0"/>
        <v>418</v>
      </c>
      <c r="AC22" s="43"/>
      <c r="AD22" s="31">
        <f t="shared" si="1"/>
        <v>62700</v>
      </c>
      <c r="AE22" s="60" t="s">
        <v>142</v>
      </c>
      <c r="AF22" s="58"/>
    </row>
    <row r="23" s="1" customFormat="1" ht="15" customHeight="1" spans="1:32">
      <c r="A23" s="25" t="s">
        <v>110</v>
      </c>
      <c r="B23" s="25" t="s">
        <v>111</v>
      </c>
      <c r="C23" s="27" t="s">
        <v>79</v>
      </c>
      <c r="D23" s="23" t="s">
        <v>143</v>
      </c>
      <c r="E23" s="23" t="s">
        <v>138</v>
      </c>
      <c r="F23" s="25">
        <v>152</v>
      </c>
      <c r="G23" s="25" t="s">
        <v>38</v>
      </c>
      <c r="H23" s="26" t="s">
        <v>39</v>
      </c>
      <c r="I23" s="25">
        <v>57</v>
      </c>
      <c r="J23" s="25">
        <v>0.8</v>
      </c>
      <c r="K23" s="25">
        <v>0.4</v>
      </c>
      <c r="L23" s="25">
        <v>16.1</v>
      </c>
      <c r="M23" s="25">
        <v>16.1</v>
      </c>
      <c r="N23" s="25" t="s">
        <v>49</v>
      </c>
      <c r="O23" s="25" t="s">
        <v>124</v>
      </c>
      <c r="P23" s="25">
        <v>945</v>
      </c>
      <c r="Q23" s="31">
        <v>465</v>
      </c>
      <c r="R23" s="48">
        <v>0.517</v>
      </c>
      <c r="S23" s="48">
        <v>0.3843</v>
      </c>
      <c r="T23" s="31"/>
      <c r="U23" s="25"/>
      <c r="V23" s="25"/>
      <c r="W23" s="25"/>
      <c r="X23" s="25"/>
      <c r="Y23" s="25"/>
      <c r="Z23" s="25"/>
      <c r="AA23" s="25"/>
      <c r="AB23" s="31">
        <f t="shared" si="0"/>
        <v>304</v>
      </c>
      <c r="AC23" s="43"/>
      <c r="AD23" s="31">
        <f t="shared" si="1"/>
        <v>45600</v>
      </c>
      <c r="AE23" s="60" t="s">
        <v>144</v>
      </c>
      <c r="AF23" s="58"/>
    </row>
    <row r="24" s="1" customFormat="1" ht="15" customHeight="1" spans="1:32">
      <c r="A24" s="25" t="s">
        <v>110</v>
      </c>
      <c r="B24" s="25" t="s">
        <v>111</v>
      </c>
      <c r="C24" s="27" t="s">
        <v>79</v>
      </c>
      <c r="D24" s="23" t="s">
        <v>143</v>
      </c>
      <c r="E24" s="23" t="s">
        <v>79</v>
      </c>
      <c r="F24" s="25">
        <v>171</v>
      </c>
      <c r="G24" s="25" t="s">
        <v>38</v>
      </c>
      <c r="H24" s="26" t="s">
        <v>39</v>
      </c>
      <c r="I24" s="25">
        <v>57</v>
      </c>
      <c r="J24" s="25">
        <v>0.8</v>
      </c>
      <c r="K24" s="25">
        <v>0.4</v>
      </c>
      <c r="L24" s="25">
        <v>16.7</v>
      </c>
      <c r="M24" s="25">
        <v>16.95</v>
      </c>
      <c r="N24" s="25" t="s">
        <v>49</v>
      </c>
      <c r="O24" s="25" t="s">
        <v>124</v>
      </c>
      <c r="P24" s="25">
        <v>660</v>
      </c>
      <c r="Q24" s="31">
        <v>345</v>
      </c>
      <c r="R24" s="48">
        <v>0.4766</v>
      </c>
      <c r="S24" s="48">
        <v>0.3906</v>
      </c>
      <c r="T24" s="31"/>
      <c r="U24" s="25"/>
      <c r="V24" s="25"/>
      <c r="W24" s="25"/>
      <c r="X24" s="25"/>
      <c r="Y24" s="25"/>
      <c r="Z24" s="25"/>
      <c r="AA24" s="25"/>
      <c r="AB24" s="31">
        <f t="shared" si="0"/>
        <v>342</v>
      </c>
      <c r="AC24" s="43"/>
      <c r="AD24" s="31">
        <f t="shared" si="1"/>
        <v>51300</v>
      </c>
      <c r="AE24" s="60" t="s">
        <v>145</v>
      </c>
      <c r="AF24" s="58"/>
    </row>
    <row r="25" s="1" customFormat="1" ht="15" customHeight="1" spans="1:32">
      <c r="A25" s="25" t="s">
        <v>110</v>
      </c>
      <c r="B25" s="25" t="s">
        <v>111</v>
      </c>
      <c r="C25" s="27" t="s">
        <v>79</v>
      </c>
      <c r="D25" s="23" t="s">
        <v>143</v>
      </c>
      <c r="E25" s="23" t="s">
        <v>118</v>
      </c>
      <c r="F25" s="25">
        <v>229</v>
      </c>
      <c r="G25" s="25" t="s">
        <v>38</v>
      </c>
      <c r="H25" s="26" t="s">
        <v>39</v>
      </c>
      <c r="I25" s="25">
        <v>53</v>
      </c>
      <c r="J25" s="25">
        <v>0.7</v>
      </c>
      <c r="K25" s="25">
        <v>0.4</v>
      </c>
      <c r="L25" s="25">
        <v>18.12</v>
      </c>
      <c r="M25" s="25">
        <v>18.12</v>
      </c>
      <c r="N25" s="25" t="s">
        <v>119</v>
      </c>
      <c r="O25" s="25" t="s">
        <v>146</v>
      </c>
      <c r="P25" s="25">
        <v>585</v>
      </c>
      <c r="Q25" s="31">
        <v>300</v>
      </c>
      <c r="R25" s="48">
        <v>0.4886</v>
      </c>
      <c r="S25" s="48">
        <v>0.3945</v>
      </c>
      <c r="T25" s="31"/>
      <c r="U25" s="25"/>
      <c r="V25" s="25"/>
      <c r="W25" s="25"/>
      <c r="X25" s="25"/>
      <c r="Y25" s="25"/>
      <c r="Z25" s="25"/>
      <c r="AA25" s="25"/>
      <c r="AB25" s="31">
        <f t="shared" si="0"/>
        <v>458</v>
      </c>
      <c r="AC25" s="43"/>
      <c r="AD25" s="31">
        <f t="shared" si="1"/>
        <v>68700</v>
      </c>
      <c r="AE25" s="60" t="s">
        <v>147</v>
      </c>
      <c r="AF25" s="58"/>
    </row>
    <row r="26" s="1" customFormat="1" ht="15" customHeight="1" spans="1:32">
      <c r="A26" s="25" t="s">
        <v>110</v>
      </c>
      <c r="B26" s="25" t="s">
        <v>111</v>
      </c>
      <c r="C26" s="27" t="s">
        <v>79</v>
      </c>
      <c r="D26" s="23" t="s">
        <v>143</v>
      </c>
      <c r="E26" s="23" t="s">
        <v>148</v>
      </c>
      <c r="F26" s="25">
        <v>286</v>
      </c>
      <c r="G26" s="25" t="s">
        <v>38</v>
      </c>
      <c r="H26" s="26" t="s">
        <v>39</v>
      </c>
      <c r="I26" s="25">
        <v>45</v>
      </c>
      <c r="J26" s="25">
        <v>0.8</v>
      </c>
      <c r="K26" s="25">
        <v>0.4</v>
      </c>
      <c r="L26" s="25">
        <v>15.03</v>
      </c>
      <c r="M26" s="25">
        <v>15.03</v>
      </c>
      <c r="N26" s="25" t="s">
        <v>49</v>
      </c>
      <c r="O26" s="25" t="s">
        <v>124</v>
      </c>
      <c r="P26" s="25">
        <v>1005</v>
      </c>
      <c r="Q26" s="31">
        <v>510</v>
      </c>
      <c r="R26" s="48">
        <v>0.4973</v>
      </c>
      <c r="S26" s="48">
        <v>0.3988</v>
      </c>
      <c r="T26" s="31"/>
      <c r="U26" s="25"/>
      <c r="V26" s="25"/>
      <c r="W26" s="25"/>
      <c r="X26" s="25"/>
      <c r="Y26" s="25"/>
      <c r="Z26" s="25"/>
      <c r="AA26" s="25"/>
      <c r="AB26" s="31">
        <f t="shared" si="0"/>
        <v>572</v>
      </c>
      <c r="AC26" s="43"/>
      <c r="AD26" s="31">
        <f t="shared" si="1"/>
        <v>85800</v>
      </c>
      <c r="AE26" s="60" t="s">
        <v>149</v>
      </c>
      <c r="AF26" s="58"/>
    </row>
    <row r="27" s="1" customFormat="1" ht="15" customHeight="1" spans="1:32">
      <c r="A27" s="25" t="s">
        <v>110</v>
      </c>
      <c r="B27" s="25" t="s">
        <v>111</v>
      </c>
      <c r="C27" s="27" t="s">
        <v>79</v>
      </c>
      <c r="D27" s="23" t="s">
        <v>122</v>
      </c>
      <c r="E27" s="23" t="s">
        <v>138</v>
      </c>
      <c r="F27" s="25">
        <v>195</v>
      </c>
      <c r="G27" s="25" t="s">
        <v>38</v>
      </c>
      <c r="H27" s="26" t="s">
        <v>39</v>
      </c>
      <c r="I27" s="25">
        <v>45</v>
      </c>
      <c r="J27" s="25">
        <v>0.7</v>
      </c>
      <c r="K27" s="25">
        <v>0.4</v>
      </c>
      <c r="L27" s="25">
        <v>16.51</v>
      </c>
      <c r="M27" s="25">
        <v>16.81</v>
      </c>
      <c r="N27" s="25" t="s">
        <v>150</v>
      </c>
      <c r="O27" s="25" t="s">
        <v>119</v>
      </c>
      <c r="P27" s="25">
        <v>750</v>
      </c>
      <c r="Q27" s="31">
        <v>330</v>
      </c>
      <c r="R27" s="48">
        <v>0.555</v>
      </c>
      <c r="S27" s="48">
        <v>0.3966</v>
      </c>
      <c r="T27" s="31"/>
      <c r="U27" s="25"/>
      <c r="V27" s="25"/>
      <c r="W27" s="25"/>
      <c r="X27" s="25"/>
      <c r="Y27" s="25"/>
      <c r="Z27" s="25"/>
      <c r="AA27" s="25"/>
      <c r="AB27" s="31">
        <f t="shared" si="0"/>
        <v>390</v>
      </c>
      <c r="AC27" s="43"/>
      <c r="AD27" s="31">
        <f t="shared" si="1"/>
        <v>58500</v>
      </c>
      <c r="AE27" s="60" t="s">
        <v>151</v>
      </c>
      <c r="AF27" s="58"/>
    </row>
    <row r="28" s="1" customFormat="1" ht="15" customHeight="1" spans="1:32">
      <c r="A28" s="25" t="s">
        <v>110</v>
      </c>
      <c r="B28" s="25" t="s">
        <v>111</v>
      </c>
      <c r="C28" s="27" t="s">
        <v>79</v>
      </c>
      <c r="D28" s="23" t="s">
        <v>122</v>
      </c>
      <c r="E28" s="23" t="s">
        <v>152</v>
      </c>
      <c r="F28" s="25">
        <v>129</v>
      </c>
      <c r="G28" s="25" t="s">
        <v>38</v>
      </c>
      <c r="H28" s="26" t="s">
        <v>39</v>
      </c>
      <c r="I28" s="25">
        <v>45</v>
      </c>
      <c r="J28" s="25">
        <v>0.8</v>
      </c>
      <c r="K28" s="25">
        <v>0.4</v>
      </c>
      <c r="L28" s="25">
        <v>16.09</v>
      </c>
      <c r="M28" s="25">
        <v>16.87</v>
      </c>
      <c r="N28" s="25" t="s">
        <v>153</v>
      </c>
      <c r="O28" s="25" t="s">
        <v>154</v>
      </c>
      <c r="P28" s="25">
        <v>840</v>
      </c>
      <c r="Q28" s="31">
        <v>375</v>
      </c>
      <c r="R28" s="48">
        <v>0.5473</v>
      </c>
      <c r="S28" s="48">
        <v>0.3968</v>
      </c>
      <c r="T28" s="31"/>
      <c r="U28" s="25"/>
      <c r="V28" s="25"/>
      <c r="W28" s="25"/>
      <c r="X28" s="25"/>
      <c r="Y28" s="25"/>
      <c r="Z28" s="25"/>
      <c r="AA28" s="25"/>
      <c r="AB28" s="31">
        <f t="shared" si="0"/>
        <v>258</v>
      </c>
      <c r="AC28" s="43"/>
      <c r="AD28" s="31">
        <f t="shared" si="1"/>
        <v>38700</v>
      </c>
      <c r="AE28" s="60" t="s">
        <v>155</v>
      </c>
      <c r="AF28" s="58"/>
    </row>
    <row r="29" s="1" customFormat="1" ht="15" customHeight="1" spans="1:32">
      <c r="A29" s="25" t="s">
        <v>110</v>
      </c>
      <c r="B29" s="25" t="s">
        <v>111</v>
      </c>
      <c r="C29" s="27" t="s">
        <v>79</v>
      </c>
      <c r="D29" s="23" t="s">
        <v>156</v>
      </c>
      <c r="E29" s="23" t="s">
        <v>138</v>
      </c>
      <c r="F29" s="25">
        <v>146</v>
      </c>
      <c r="G29" s="25" t="s">
        <v>38</v>
      </c>
      <c r="H29" s="26" t="s">
        <v>39</v>
      </c>
      <c r="I29" s="25">
        <v>45</v>
      </c>
      <c r="J29" s="25">
        <v>0.7</v>
      </c>
      <c r="K29" s="25">
        <v>0.4</v>
      </c>
      <c r="L29" s="25">
        <v>13.67</v>
      </c>
      <c r="M29" s="25">
        <v>16.31</v>
      </c>
      <c r="N29" s="25" t="s">
        <v>41</v>
      </c>
      <c r="O29" s="25" t="s">
        <v>157</v>
      </c>
      <c r="P29" s="25">
        <v>975</v>
      </c>
      <c r="Q29" s="31">
        <v>420</v>
      </c>
      <c r="R29" s="48">
        <v>0.5704</v>
      </c>
      <c r="S29" s="48">
        <v>0.3963</v>
      </c>
      <c r="T29" s="31"/>
      <c r="U29" s="25"/>
      <c r="V29" s="25"/>
      <c r="W29" s="25"/>
      <c r="X29" s="25"/>
      <c r="Y29" s="25"/>
      <c r="Z29" s="25"/>
      <c r="AA29" s="25"/>
      <c r="AB29" s="31">
        <f t="shared" si="0"/>
        <v>292</v>
      </c>
      <c r="AC29" s="43"/>
      <c r="AD29" s="31">
        <f t="shared" si="1"/>
        <v>43800</v>
      </c>
      <c r="AE29" s="60" t="s">
        <v>158</v>
      </c>
      <c r="AF29" s="58"/>
    </row>
    <row r="30" s="1" customFormat="1" ht="15" customHeight="1" spans="1:32">
      <c r="A30" s="25" t="s">
        <v>110</v>
      </c>
      <c r="B30" s="25" t="s">
        <v>111</v>
      </c>
      <c r="C30" s="27" t="s">
        <v>79</v>
      </c>
      <c r="D30" s="23" t="s">
        <v>56</v>
      </c>
      <c r="E30" s="23" t="s">
        <v>100</v>
      </c>
      <c r="F30" s="25">
        <v>278</v>
      </c>
      <c r="G30" s="25" t="s">
        <v>38</v>
      </c>
      <c r="H30" s="26" t="s">
        <v>39</v>
      </c>
      <c r="I30" s="25">
        <v>52</v>
      </c>
      <c r="J30" s="25">
        <v>0.8</v>
      </c>
      <c r="K30" s="25">
        <v>0.4</v>
      </c>
      <c r="L30" s="25">
        <v>12.89</v>
      </c>
      <c r="M30" s="25">
        <v>12.89</v>
      </c>
      <c r="N30" s="25" t="s">
        <v>159</v>
      </c>
      <c r="O30" s="25" t="s">
        <v>125</v>
      </c>
      <c r="P30" s="25">
        <v>795</v>
      </c>
      <c r="Q30" s="31">
        <v>615</v>
      </c>
      <c r="R30" s="48">
        <v>0.2242</v>
      </c>
      <c r="S30" s="48">
        <v>0.3961</v>
      </c>
      <c r="T30" s="31"/>
      <c r="U30" s="25"/>
      <c r="V30" s="25"/>
      <c r="W30" s="25"/>
      <c r="X30" s="25"/>
      <c r="Y30" s="25"/>
      <c r="Z30" s="25"/>
      <c r="AA30" s="25"/>
      <c r="AB30" s="31">
        <f t="shared" si="0"/>
        <v>556</v>
      </c>
      <c r="AC30" s="43"/>
      <c r="AD30" s="31">
        <f t="shared" si="1"/>
        <v>83400</v>
      </c>
      <c r="AE30" s="60" t="s">
        <v>160</v>
      </c>
      <c r="AF30" s="58"/>
    </row>
    <row r="31" s="1" customFormat="1" ht="15" customHeight="1" spans="1:32">
      <c r="A31" s="25" t="s">
        <v>110</v>
      </c>
      <c r="B31" s="25" t="s">
        <v>111</v>
      </c>
      <c r="C31" s="27" t="s">
        <v>79</v>
      </c>
      <c r="D31" s="23" t="s">
        <v>56</v>
      </c>
      <c r="E31" s="23" t="s">
        <v>118</v>
      </c>
      <c r="F31" s="25">
        <v>300</v>
      </c>
      <c r="G31" s="25" t="s">
        <v>38</v>
      </c>
      <c r="H31" s="26" t="s">
        <v>39</v>
      </c>
      <c r="I31" s="25">
        <v>52</v>
      </c>
      <c r="J31" s="25">
        <v>0.8</v>
      </c>
      <c r="K31" s="25">
        <v>0.4</v>
      </c>
      <c r="L31" s="25">
        <v>12.92</v>
      </c>
      <c r="M31" s="25">
        <v>13.86</v>
      </c>
      <c r="N31" s="25" t="s">
        <v>49</v>
      </c>
      <c r="O31" s="25" t="s">
        <v>124</v>
      </c>
      <c r="P31" s="25">
        <v>1035</v>
      </c>
      <c r="Q31" s="31">
        <v>465</v>
      </c>
      <c r="R31" s="48">
        <v>0.5503</v>
      </c>
      <c r="S31" s="48">
        <v>0.3941</v>
      </c>
      <c r="T31" s="31"/>
      <c r="U31" s="25"/>
      <c r="V31" s="25"/>
      <c r="W31" s="25"/>
      <c r="X31" s="25"/>
      <c r="Y31" s="25"/>
      <c r="Z31" s="25"/>
      <c r="AA31" s="25"/>
      <c r="AB31" s="31">
        <f t="shared" si="0"/>
        <v>600</v>
      </c>
      <c r="AC31" s="43"/>
      <c r="AD31" s="31">
        <f t="shared" si="1"/>
        <v>90000</v>
      </c>
      <c r="AE31" s="60" t="s">
        <v>161</v>
      </c>
      <c r="AF31" s="58"/>
    </row>
    <row r="32" s="1" customFormat="1" ht="15" customHeight="1" spans="1:32">
      <c r="A32" s="25" t="s">
        <v>110</v>
      </c>
      <c r="B32" s="25" t="s">
        <v>111</v>
      </c>
      <c r="C32" s="27" t="s">
        <v>79</v>
      </c>
      <c r="D32" s="23" t="s">
        <v>137</v>
      </c>
      <c r="E32" s="23" t="s">
        <v>100</v>
      </c>
      <c r="F32" s="25">
        <v>120</v>
      </c>
      <c r="G32" s="25" t="s">
        <v>38</v>
      </c>
      <c r="H32" s="26" t="s">
        <v>39</v>
      </c>
      <c r="I32" s="25">
        <v>72</v>
      </c>
      <c r="J32" s="25">
        <v>0.7</v>
      </c>
      <c r="K32" s="25">
        <v>0.4</v>
      </c>
      <c r="L32" s="25">
        <v>12.86</v>
      </c>
      <c r="M32" s="25">
        <v>13.04</v>
      </c>
      <c r="N32" s="25" t="s">
        <v>132</v>
      </c>
      <c r="O32" s="25" t="s">
        <v>162</v>
      </c>
      <c r="P32" s="25">
        <v>1365</v>
      </c>
      <c r="Q32" s="31">
        <v>615</v>
      </c>
      <c r="R32" s="48">
        <v>0.5528</v>
      </c>
      <c r="S32" s="48">
        <v>0.351</v>
      </c>
      <c r="T32" s="31"/>
      <c r="U32" s="25"/>
      <c r="V32" s="25"/>
      <c r="W32" s="25"/>
      <c r="X32" s="25"/>
      <c r="Y32" s="25"/>
      <c r="Z32" s="25"/>
      <c r="AA32" s="25"/>
      <c r="AB32" s="31">
        <f t="shared" si="0"/>
        <v>240</v>
      </c>
      <c r="AC32" s="43"/>
      <c r="AD32" s="31">
        <f t="shared" si="1"/>
        <v>36000</v>
      </c>
      <c r="AE32" s="60" t="s">
        <v>163</v>
      </c>
      <c r="AF32" s="58"/>
    </row>
    <row r="33" s="1" customFormat="1" ht="15" customHeight="1" spans="1:32">
      <c r="A33" s="25" t="s">
        <v>110</v>
      </c>
      <c r="B33" s="25" t="s">
        <v>111</v>
      </c>
      <c r="C33" s="27" t="s">
        <v>79</v>
      </c>
      <c r="D33" s="23">
        <v>10</v>
      </c>
      <c r="E33" s="23" t="s">
        <v>79</v>
      </c>
      <c r="F33" s="25">
        <v>63</v>
      </c>
      <c r="G33" s="25" t="s">
        <v>38</v>
      </c>
      <c r="H33" s="26" t="s">
        <v>39</v>
      </c>
      <c r="I33" s="34">
        <v>68</v>
      </c>
      <c r="J33" s="34">
        <v>0.7</v>
      </c>
      <c r="K33" s="34">
        <v>0.4</v>
      </c>
      <c r="L33" s="34">
        <v>16.69</v>
      </c>
      <c r="M33" s="34">
        <v>19.69</v>
      </c>
      <c r="N33" s="34" t="s">
        <v>164</v>
      </c>
      <c r="O33" s="34" t="s">
        <v>165</v>
      </c>
      <c r="P33" s="34">
        <v>750</v>
      </c>
      <c r="Q33" s="49">
        <v>405</v>
      </c>
      <c r="R33" s="50">
        <v>0.4566</v>
      </c>
      <c r="S33" s="50">
        <v>0.3947</v>
      </c>
      <c r="T33" s="31"/>
      <c r="U33" s="25"/>
      <c r="V33" s="25"/>
      <c r="W33" s="25"/>
      <c r="X33" s="25"/>
      <c r="Y33" s="25"/>
      <c r="Z33" s="25"/>
      <c r="AA33" s="25"/>
      <c r="AB33" s="31">
        <f t="shared" si="0"/>
        <v>126</v>
      </c>
      <c r="AC33" s="43"/>
      <c r="AD33" s="31">
        <f t="shared" si="1"/>
        <v>18900</v>
      </c>
      <c r="AE33" s="60" t="s">
        <v>166</v>
      </c>
      <c r="AF33" s="58"/>
    </row>
    <row r="34" s="1" customFormat="1" ht="15" customHeight="1" spans="1:32">
      <c r="A34" s="25" t="s">
        <v>110</v>
      </c>
      <c r="B34" s="25" t="s">
        <v>111</v>
      </c>
      <c r="C34" s="27" t="s">
        <v>79</v>
      </c>
      <c r="D34" s="23">
        <v>11</v>
      </c>
      <c r="E34" s="23" t="s">
        <v>167</v>
      </c>
      <c r="F34" s="25">
        <v>52</v>
      </c>
      <c r="G34" s="25" t="s">
        <v>38</v>
      </c>
      <c r="H34" s="26" t="s">
        <v>39</v>
      </c>
      <c r="I34" s="34">
        <v>55</v>
      </c>
      <c r="J34" s="34">
        <v>0.8</v>
      </c>
      <c r="K34" s="34">
        <v>0.5</v>
      </c>
      <c r="L34" s="34">
        <v>13.6</v>
      </c>
      <c r="M34" s="34">
        <v>13.6</v>
      </c>
      <c r="N34" s="34" t="s">
        <v>124</v>
      </c>
      <c r="O34" s="34" t="s">
        <v>125</v>
      </c>
      <c r="P34" s="34">
        <v>1110</v>
      </c>
      <c r="Q34" s="49">
        <v>900</v>
      </c>
      <c r="R34" s="50">
        <v>0.1844</v>
      </c>
      <c r="S34" s="50">
        <v>0.2038</v>
      </c>
      <c r="T34" s="31"/>
      <c r="U34" s="25"/>
      <c r="V34" s="25"/>
      <c r="W34" s="25"/>
      <c r="X34" s="25"/>
      <c r="Y34" s="25"/>
      <c r="Z34" s="25"/>
      <c r="AA34" s="25"/>
      <c r="AB34" s="31">
        <f t="shared" si="0"/>
        <v>104</v>
      </c>
      <c r="AC34" s="43"/>
      <c r="AD34" s="31">
        <f t="shared" si="1"/>
        <v>15600</v>
      </c>
      <c r="AE34" s="60" t="s">
        <v>168</v>
      </c>
      <c r="AF34" s="58"/>
    </row>
    <row r="35" s="1" customFormat="1" ht="15" customHeight="1" spans="1:32">
      <c r="A35" s="25" t="s">
        <v>110</v>
      </c>
      <c r="B35" s="25" t="s">
        <v>111</v>
      </c>
      <c r="C35" s="27" t="s">
        <v>79</v>
      </c>
      <c r="D35" s="23">
        <v>15</v>
      </c>
      <c r="E35" s="23" t="s">
        <v>169</v>
      </c>
      <c r="F35" s="25">
        <v>50</v>
      </c>
      <c r="G35" s="25" t="s">
        <v>38</v>
      </c>
      <c r="H35" s="26" t="s">
        <v>39</v>
      </c>
      <c r="I35" s="25">
        <v>66</v>
      </c>
      <c r="J35" s="25">
        <v>0.8</v>
      </c>
      <c r="K35" s="25">
        <v>0.4</v>
      </c>
      <c r="L35" s="25">
        <v>15.11</v>
      </c>
      <c r="M35" s="25">
        <v>15.11</v>
      </c>
      <c r="N35" s="25" t="s">
        <v>157</v>
      </c>
      <c r="O35" s="25" t="s">
        <v>125</v>
      </c>
      <c r="P35" s="25">
        <v>990</v>
      </c>
      <c r="Q35" s="31">
        <v>660</v>
      </c>
      <c r="R35" s="48">
        <v>0.3332</v>
      </c>
      <c r="S35" s="48">
        <v>0.3006</v>
      </c>
      <c r="T35" s="31"/>
      <c r="U35" s="25"/>
      <c r="V35" s="25"/>
      <c r="W35" s="25"/>
      <c r="X35" s="25"/>
      <c r="Y35" s="25"/>
      <c r="Z35" s="25"/>
      <c r="AA35" s="25"/>
      <c r="AB35" s="31">
        <f t="shared" si="0"/>
        <v>100</v>
      </c>
      <c r="AC35" s="43"/>
      <c r="AD35" s="31">
        <f t="shared" si="1"/>
        <v>15000</v>
      </c>
      <c r="AE35" s="61" t="s">
        <v>170</v>
      </c>
      <c r="AF35" s="58"/>
    </row>
    <row r="36" s="1" customFormat="1" ht="15" customHeight="1" spans="1:32">
      <c r="A36" s="25" t="s">
        <v>110</v>
      </c>
      <c r="B36" s="25" t="s">
        <v>111</v>
      </c>
      <c r="C36" s="27" t="s">
        <v>79</v>
      </c>
      <c r="D36" s="23">
        <v>15</v>
      </c>
      <c r="E36" s="23" t="s">
        <v>67</v>
      </c>
      <c r="F36" s="25">
        <v>49</v>
      </c>
      <c r="G36" s="25" t="s">
        <v>38</v>
      </c>
      <c r="H36" s="26" t="s">
        <v>39</v>
      </c>
      <c r="I36" s="34">
        <v>34</v>
      </c>
      <c r="J36" s="34">
        <v>0.7</v>
      </c>
      <c r="K36" s="34">
        <v>0.4</v>
      </c>
      <c r="L36" s="34">
        <v>14.2</v>
      </c>
      <c r="M36" s="34">
        <v>15.87</v>
      </c>
      <c r="N36" s="34" t="s">
        <v>93</v>
      </c>
      <c r="O36" s="34" t="s">
        <v>94</v>
      </c>
      <c r="P36" s="34">
        <v>945</v>
      </c>
      <c r="Q36" s="49">
        <v>450</v>
      </c>
      <c r="R36" s="50">
        <v>0.5293</v>
      </c>
      <c r="S36" s="50">
        <v>0.3956</v>
      </c>
      <c r="T36" s="31"/>
      <c r="U36" s="25"/>
      <c r="V36" s="25"/>
      <c r="W36" s="25"/>
      <c r="X36" s="25"/>
      <c r="Y36" s="25"/>
      <c r="Z36" s="25"/>
      <c r="AA36" s="25"/>
      <c r="AB36" s="31">
        <f t="shared" si="0"/>
        <v>98</v>
      </c>
      <c r="AC36" s="43"/>
      <c r="AD36" s="31">
        <f t="shared" si="1"/>
        <v>14700</v>
      </c>
      <c r="AE36" s="61" t="s">
        <v>171</v>
      </c>
      <c r="AF36" s="58"/>
    </row>
    <row r="37" s="1" customFormat="1" ht="15" customHeight="1" spans="1:32">
      <c r="A37" s="25" t="s">
        <v>110</v>
      </c>
      <c r="B37" s="25" t="s">
        <v>111</v>
      </c>
      <c r="C37" s="27" t="s">
        <v>79</v>
      </c>
      <c r="D37" s="23">
        <v>16</v>
      </c>
      <c r="E37" s="23" t="s">
        <v>118</v>
      </c>
      <c r="F37" s="25">
        <v>37</v>
      </c>
      <c r="G37" s="25" t="s">
        <v>38</v>
      </c>
      <c r="H37" s="26" t="s">
        <v>39</v>
      </c>
      <c r="I37" s="34">
        <v>45</v>
      </c>
      <c r="J37" s="34">
        <v>0.8</v>
      </c>
      <c r="K37" s="34">
        <v>0.2</v>
      </c>
      <c r="L37" s="34">
        <v>13.87</v>
      </c>
      <c r="M37" s="34">
        <v>18.37</v>
      </c>
      <c r="N37" s="34" t="s">
        <v>172</v>
      </c>
      <c r="O37" s="34" t="s">
        <v>173</v>
      </c>
      <c r="P37" s="34">
        <v>1395</v>
      </c>
      <c r="Q37" s="49">
        <v>660</v>
      </c>
      <c r="R37" s="50">
        <v>0.5302</v>
      </c>
      <c r="S37" s="50">
        <v>0.3754</v>
      </c>
      <c r="T37" s="31"/>
      <c r="U37" s="25"/>
      <c r="V37" s="25"/>
      <c r="W37" s="25"/>
      <c r="X37" s="25"/>
      <c r="Y37" s="25"/>
      <c r="Z37" s="25"/>
      <c r="AA37" s="25"/>
      <c r="AB37" s="31">
        <f t="shared" si="0"/>
        <v>74</v>
      </c>
      <c r="AC37" s="43"/>
      <c r="AD37" s="31">
        <f t="shared" si="1"/>
        <v>11100</v>
      </c>
      <c r="AE37" s="60" t="s">
        <v>174</v>
      </c>
      <c r="AF37" s="58"/>
    </row>
    <row r="38" s="1" customFormat="1" ht="15" customHeight="1" spans="1:32">
      <c r="A38" s="25" t="s">
        <v>110</v>
      </c>
      <c r="B38" s="25" t="s">
        <v>111</v>
      </c>
      <c r="C38" s="27" t="s">
        <v>79</v>
      </c>
      <c r="D38" s="23">
        <v>16</v>
      </c>
      <c r="E38" s="23" t="s">
        <v>175</v>
      </c>
      <c r="F38" s="25">
        <v>29</v>
      </c>
      <c r="G38" s="25" t="s">
        <v>38</v>
      </c>
      <c r="H38" s="26" t="s">
        <v>39</v>
      </c>
      <c r="I38" s="34">
        <v>50</v>
      </c>
      <c r="J38" s="34">
        <v>0.8</v>
      </c>
      <c r="K38" s="34">
        <v>0.5</v>
      </c>
      <c r="L38" s="34">
        <v>15.43</v>
      </c>
      <c r="M38" s="34">
        <v>17.77</v>
      </c>
      <c r="N38" s="34" t="s">
        <v>40</v>
      </c>
      <c r="O38" s="34" t="s">
        <v>48</v>
      </c>
      <c r="P38" s="34">
        <v>1080</v>
      </c>
      <c r="Q38" s="49">
        <v>570</v>
      </c>
      <c r="R38" s="50">
        <v>0.4804</v>
      </c>
      <c r="S38" s="50">
        <v>0.3992</v>
      </c>
      <c r="T38" s="31"/>
      <c r="U38" s="25"/>
      <c r="V38" s="25"/>
      <c r="W38" s="25"/>
      <c r="X38" s="25"/>
      <c r="Y38" s="25"/>
      <c r="Z38" s="25"/>
      <c r="AA38" s="25"/>
      <c r="AB38" s="31">
        <f t="shared" si="0"/>
        <v>58</v>
      </c>
      <c r="AC38" s="43"/>
      <c r="AD38" s="31">
        <f t="shared" si="1"/>
        <v>8700</v>
      </c>
      <c r="AE38" s="60" t="s">
        <v>176</v>
      </c>
      <c r="AF38" s="58"/>
    </row>
    <row r="39" s="1" customFormat="1" ht="15" customHeight="1" spans="1:32">
      <c r="A39" s="25" t="s">
        <v>110</v>
      </c>
      <c r="B39" s="25" t="s">
        <v>111</v>
      </c>
      <c r="C39" s="27" t="s">
        <v>79</v>
      </c>
      <c r="D39" s="23">
        <v>16</v>
      </c>
      <c r="E39" s="23" t="s">
        <v>177</v>
      </c>
      <c r="F39" s="25">
        <v>33</v>
      </c>
      <c r="G39" s="25" t="s">
        <v>38</v>
      </c>
      <c r="H39" s="26" t="s">
        <v>39</v>
      </c>
      <c r="I39" s="34">
        <v>24</v>
      </c>
      <c r="J39" s="34">
        <v>0.7</v>
      </c>
      <c r="K39" s="34">
        <v>0.4</v>
      </c>
      <c r="L39" s="34">
        <v>12.61</v>
      </c>
      <c r="M39" s="34">
        <v>14.73</v>
      </c>
      <c r="N39" s="34" t="s">
        <v>178</v>
      </c>
      <c r="O39" s="34" t="s">
        <v>179</v>
      </c>
      <c r="P39" s="34">
        <v>960</v>
      </c>
      <c r="Q39" s="49">
        <v>420</v>
      </c>
      <c r="R39" s="50">
        <v>0.5703</v>
      </c>
      <c r="S39" s="50">
        <v>0.3765</v>
      </c>
      <c r="T39" s="31"/>
      <c r="U39" s="25"/>
      <c r="V39" s="25"/>
      <c r="W39" s="25"/>
      <c r="X39" s="25"/>
      <c r="Y39" s="25"/>
      <c r="Z39" s="25"/>
      <c r="AA39" s="25"/>
      <c r="AB39" s="31">
        <f t="shared" si="0"/>
        <v>66</v>
      </c>
      <c r="AC39" s="43"/>
      <c r="AD39" s="31">
        <f t="shared" si="1"/>
        <v>9900</v>
      </c>
      <c r="AE39" s="60" t="s">
        <v>180</v>
      </c>
      <c r="AF39" s="58"/>
    </row>
    <row r="40" s="1" customFormat="1" ht="15" customHeight="1" spans="1:32">
      <c r="A40" s="25" t="s">
        <v>110</v>
      </c>
      <c r="B40" s="25" t="s">
        <v>111</v>
      </c>
      <c r="C40" s="27" t="s">
        <v>181</v>
      </c>
      <c r="D40" s="23" t="s">
        <v>89</v>
      </c>
      <c r="E40" s="23" t="s">
        <v>182</v>
      </c>
      <c r="F40" s="25">
        <v>128</v>
      </c>
      <c r="G40" s="25" t="s">
        <v>38</v>
      </c>
      <c r="H40" s="26" t="s">
        <v>39</v>
      </c>
      <c r="I40" s="25">
        <v>73</v>
      </c>
      <c r="J40" s="25">
        <v>0.7</v>
      </c>
      <c r="K40" s="25">
        <v>0.4</v>
      </c>
      <c r="L40" s="25">
        <v>14.57</v>
      </c>
      <c r="M40" s="25">
        <v>14.57</v>
      </c>
      <c r="N40" s="25" t="s">
        <v>162</v>
      </c>
      <c r="O40" s="25" t="s">
        <v>104</v>
      </c>
      <c r="P40" s="25">
        <v>795</v>
      </c>
      <c r="Q40" s="31">
        <v>600</v>
      </c>
      <c r="R40" s="48">
        <v>0.2601</v>
      </c>
      <c r="S40" s="48">
        <v>0.3963</v>
      </c>
      <c r="T40" s="31"/>
      <c r="U40" s="25"/>
      <c r="V40" s="25"/>
      <c r="W40" s="25"/>
      <c r="X40" s="25"/>
      <c r="Y40" s="25"/>
      <c r="Z40" s="25"/>
      <c r="AA40" s="25"/>
      <c r="AB40" s="31">
        <f t="shared" si="0"/>
        <v>256</v>
      </c>
      <c r="AC40" s="43"/>
      <c r="AD40" s="31">
        <f t="shared" si="1"/>
        <v>38400</v>
      </c>
      <c r="AE40" s="60" t="s">
        <v>183</v>
      </c>
      <c r="AF40" s="58"/>
    </row>
    <row r="41" s="1" customFormat="1" ht="15" customHeight="1" spans="1:32">
      <c r="A41" s="25" t="s">
        <v>110</v>
      </c>
      <c r="B41" s="25" t="s">
        <v>111</v>
      </c>
      <c r="C41" s="27" t="s">
        <v>79</v>
      </c>
      <c r="D41" s="23" t="s">
        <v>184</v>
      </c>
      <c r="E41" s="23" t="s">
        <v>152</v>
      </c>
      <c r="F41" s="25">
        <v>102</v>
      </c>
      <c r="G41" s="25" t="s">
        <v>38</v>
      </c>
      <c r="H41" s="26" t="s">
        <v>39</v>
      </c>
      <c r="I41" s="25">
        <v>55</v>
      </c>
      <c r="J41" s="25">
        <v>0.8</v>
      </c>
      <c r="K41" s="25">
        <v>0.5</v>
      </c>
      <c r="L41" s="25">
        <v>15.62</v>
      </c>
      <c r="M41" s="25">
        <v>15.62</v>
      </c>
      <c r="N41" s="25" t="s">
        <v>124</v>
      </c>
      <c r="O41" s="25" t="s">
        <v>125</v>
      </c>
      <c r="P41" s="25">
        <v>1065</v>
      </c>
      <c r="Q41" s="31">
        <v>795</v>
      </c>
      <c r="R41" s="48">
        <v>0.2567</v>
      </c>
      <c r="S41" s="48">
        <v>0.2</v>
      </c>
      <c r="T41" s="31"/>
      <c r="U41" s="25"/>
      <c r="V41" s="25"/>
      <c r="W41" s="25"/>
      <c r="X41" s="25"/>
      <c r="Y41" s="25"/>
      <c r="Z41" s="25"/>
      <c r="AA41" s="25"/>
      <c r="AB41" s="31">
        <f t="shared" si="0"/>
        <v>204</v>
      </c>
      <c r="AC41" s="43"/>
      <c r="AD41" s="31">
        <f t="shared" si="1"/>
        <v>30600</v>
      </c>
      <c r="AE41" s="60" t="s">
        <v>185</v>
      </c>
      <c r="AF41" s="58"/>
    </row>
    <row r="42" s="1" customFormat="1" ht="15" customHeight="1" spans="1:32">
      <c r="A42" s="25" t="s">
        <v>110</v>
      </c>
      <c r="B42" s="25" t="s">
        <v>111</v>
      </c>
      <c r="C42" s="27" t="s">
        <v>186</v>
      </c>
      <c r="D42" s="23" t="s">
        <v>113</v>
      </c>
      <c r="E42" s="23" t="s">
        <v>90</v>
      </c>
      <c r="F42" s="25">
        <v>66</v>
      </c>
      <c r="G42" s="25" t="s">
        <v>38</v>
      </c>
      <c r="H42" s="26" t="s">
        <v>39</v>
      </c>
      <c r="I42" s="25">
        <v>41</v>
      </c>
      <c r="J42" s="25">
        <v>0.8</v>
      </c>
      <c r="K42" s="25">
        <v>0.4</v>
      </c>
      <c r="L42" s="25">
        <v>14.9</v>
      </c>
      <c r="M42" s="25">
        <v>15.36</v>
      </c>
      <c r="N42" s="25" t="s">
        <v>150</v>
      </c>
      <c r="O42" s="25" t="s">
        <v>187</v>
      </c>
      <c r="P42" s="25">
        <v>930</v>
      </c>
      <c r="Q42" s="31">
        <v>465</v>
      </c>
      <c r="R42" s="48">
        <v>0.5052</v>
      </c>
      <c r="S42" s="48">
        <v>0.3973</v>
      </c>
      <c r="T42" s="31"/>
      <c r="U42" s="25"/>
      <c r="V42" s="25"/>
      <c r="W42" s="25"/>
      <c r="X42" s="25"/>
      <c r="Y42" s="25"/>
      <c r="Z42" s="25"/>
      <c r="AA42" s="25"/>
      <c r="AB42" s="31">
        <f t="shared" si="0"/>
        <v>132</v>
      </c>
      <c r="AC42" s="43"/>
      <c r="AD42" s="31">
        <f t="shared" si="1"/>
        <v>19800</v>
      </c>
      <c r="AE42" s="60" t="s">
        <v>188</v>
      </c>
      <c r="AF42" s="58"/>
    </row>
    <row r="43" s="1" customFormat="1" ht="22.5" customHeight="1" spans="1:32">
      <c r="A43" s="25" t="s">
        <v>110</v>
      </c>
      <c r="B43" s="25" t="s">
        <v>111</v>
      </c>
      <c r="C43" s="27" t="s">
        <v>189</v>
      </c>
      <c r="D43" s="23" t="s">
        <v>122</v>
      </c>
      <c r="E43" s="23" t="s">
        <v>190</v>
      </c>
      <c r="F43" s="25">
        <v>255</v>
      </c>
      <c r="G43" s="25" t="s">
        <v>38</v>
      </c>
      <c r="H43" s="26" t="s">
        <v>39</v>
      </c>
      <c r="I43" s="34">
        <v>42</v>
      </c>
      <c r="J43" s="34">
        <v>0.7</v>
      </c>
      <c r="K43" s="34">
        <v>0.4</v>
      </c>
      <c r="L43" s="34">
        <v>13.72</v>
      </c>
      <c r="M43" s="34">
        <v>13.72</v>
      </c>
      <c r="N43" s="34" t="s">
        <v>150</v>
      </c>
      <c r="O43" s="34" t="s">
        <v>115</v>
      </c>
      <c r="P43" s="34">
        <v>750</v>
      </c>
      <c r="Q43" s="49">
        <v>555</v>
      </c>
      <c r="R43" s="50">
        <v>0.2567</v>
      </c>
      <c r="S43" s="50">
        <v>0.3838</v>
      </c>
      <c r="T43" s="31"/>
      <c r="U43" s="25"/>
      <c r="V43" s="25"/>
      <c r="W43" s="25"/>
      <c r="X43" s="25"/>
      <c r="Y43" s="25"/>
      <c r="Z43" s="25"/>
      <c r="AA43" s="25"/>
      <c r="AB43" s="31">
        <f t="shared" si="0"/>
        <v>510</v>
      </c>
      <c r="AC43" s="43"/>
      <c r="AD43" s="31">
        <f t="shared" si="1"/>
        <v>76500</v>
      </c>
      <c r="AE43" s="60" t="s">
        <v>191</v>
      </c>
      <c r="AF43" s="58"/>
    </row>
    <row r="44" s="1" customFormat="1" ht="22.5" customHeight="1" spans="1:32">
      <c r="A44" s="25" t="s">
        <v>110</v>
      </c>
      <c r="B44" s="25" t="s">
        <v>192</v>
      </c>
      <c r="C44" s="27" t="s">
        <v>193</v>
      </c>
      <c r="D44" s="23" t="s">
        <v>143</v>
      </c>
      <c r="E44" s="23" t="s">
        <v>194</v>
      </c>
      <c r="F44" s="25">
        <v>87</v>
      </c>
      <c r="G44" s="25" t="s">
        <v>38</v>
      </c>
      <c r="H44" s="26" t="s">
        <v>39</v>
      </c>
      <c r="I44" s="25">
        <v>55</v>
      </c>
      <c r="J44" s="25">
        <v>0.8</v>
      </c>
      <c r="K44" s="25">
        <v>0.4</v>
      </c>
      <c r="L44" s="25">
        <v>16.98</v>
      </c>
      <c r="M44" s="25">
        <v>17.03</v>
      </c>
      <c r="N44" s="25" t="s">
        <v>154</v>
      </c>
      <c r="O44" s="25" t="s">
        <v>132</v>
      </c>
      <c r="P44" s="25">
        <v>720</v>
      </c>
      <c r="Q44" s="31">
        <v>375</v>
      </c>
      <c r="R44" s="48">
        <v>0.4711</v>
      </c>
      <c r="S44" s="48">
        <v>0.3843</v>
      </c>
      <c r="T44" s="31"/>
      <c r="U44" s="25"/>
      <c r="V44" s="25"/>
      <c r="W44" s="25"/>
      <c r="X44" s="25"/>
      <c r="Y44" s="25"/>
      <c r="Z44" s="25"/>
      <c r="AA44" s="25"/>
      <c r="AB44" s="31">
        <f t="shared" si="0"/>
        <v>174</v>
      </c>
      <c r="AC44" s="43"/>
      <c r="AD44" s="31">
        <f t="shared" si="1"/>
        <v>26100</v>
      </c>
      <c r="AE44" s="60" t="s">
        <v>195</v>
      </c>
      <c r="AF44" s="58"/>
    </row>
    <row r="45" s="1" customFormat="1" ht="18" customHeight="1" spans="1:32">
      <c r="A45" s="25" t="s">
        <v>110</v>
      </c>
      <c r="B45" s="25" t="s">
        <v>192</v>
      </c>
      <c r="C45" s="27" t="s">
        <v>193</v>
      </c>
      <c r="D45" s="23" t="s">
        <v>143</v>
      </c>
      <c r="E45" s="23" t="s">
        <v>90</v>
      </c>
      <c r="F45" s="25">
        <v>204</v>
      </c>
      <c r="G45" s="25" t="s">
        <v>38</v>
      </c>
      <c r="H45" s="26" t="s">
        <v>39</v>
      </c>
      <c r="I45" s="25">
        <v>60</v>
      </c>
      <c r="J45" s="25">
        <v>0.8</v>
      </c>
      <c r="K45" s="25">
        <v>0.04</v>
      </c>
      <c r="L45" s="25">
        <v>13.31</v>
      </c>
      <c r="M45" s="25">
        <v>13.31</v>
      </c>
      <c r="N45" s="25" t="s">
        <v>119</v>
      </c>
      <c r="O45" s="25" t="s">
        <v>120</v>
      </c>
      <c r="P45" s="25">
        <v>870</v>
      </c>
      <c r="Q45" s="31">
        <v>720</v>
      </c>
      <c r="R45" s="48">
        <v>0.1699</v>
      </c>
      <c r="S45" s="48">
        <v>0.3915</v>
      </c>
      <c r="T45" s="31"/>
      <c r="U45" s="25"/>
      <c r="V45" s="25"/>
      <c r="W45" s="25"/>
      <c r="X45" s="25"/>
      <c r="Y45" s="25"/>
      <c r="Z45" s="25"/>
      <c r="AA45" s="25"/>
      <c r="AB45" s="31">
        <f t="shared" si="0"/>
        <v>408</v>
      </c>
      <c r="AC45" s="43"/>
      <c r="AD45" s="31">
        <f t="shared" si="1"/>
        <v>61200</v>
      </c>
      <c r="AE45" s="60" t="s">
        <v>196</v>
      </c>
      <c r="AF45" s="58"/>
    </row>
    <row r="46" s="1" customFormat="1" ht="18" customHeight="1" spans="1:32">
      <c r="A46" s="25" t="s">
        <v>110</v>
      </c>
      <c r="B46" s="25" t="s">
        <v>192</v>
      </c>
      <c r="C46" s="27" t="s">
        <v>193</v>
      </c>
      <c r="D46" s="23" t="s">
        <v>143</v>
      </c>
      <c r="E46" s="23" t="s">
        <v>118</v>
      </c>
      <c r="F46" s="25">
        <v>88</v>
      </c>
      <c r="G46" s="25" t="s">
        <v>38</v>
      </c>
      <c r="H46" s="26" t="s">
        <v>39</v>
      </c>
      <c r="I46" s="25">
        <v>55</v>
      </c>
      <c r="J46" s="25">
        <v>0.9</v>
      </c>
      <c r="K46" s="25">
        <v>0.5</v>
      </c>
      <c r="L46" s="25">
        <v>17.05</v>
      </c>
      <c r="M46" s="25">
        <v>17.05</v>
      </c>
      <c r="N46" s="25" t="s">
        <v>157</v>
      </c>
      <c r="O46" s="25" t="s">
        <v>125</v>
      </c>
      <c r="P46" s="25">
        <v>720</v>
      </c>
      <c r="Q46" s="31">
        <v>585</v>
      </c>
      <c r="R46" s="48">
        <v>0.1793</v>
      </c>
      <c r="S46" s="48">
        <v>0.3042</v>
      </c>
      <c r="T46" s="31"/>
      <c r="U46" s="25"/>
      <c r="V46" s="25"/>
      <c r="W46" s="25"/>
      <c r="X46" s="25"/>
      <c r="Y46" s="25"/>
      <c r="Z46" s="25"/>
      <c r="AA46" s="25"/>
      <c r="AB46" s="31">
        <f t="shared" si="0"/>
        <v>176</v>
      </c>
      <c r="AC46" s="43"/>
      <c r="AD46" s="31">
        <f t="shared" si="1"/>
        <v>26400</v>
      </c>
      <c r="AE46" s="60" t="s">
        <v>197</v>
      </c>
      <c r="AF46" s="58"/>
    </row>
    <row r="47" s="1" customFormat="1" ht="44.25" customHeight="1" spans="1:32">
      <c r="A47" s="25" t="s">
        <v>110</v>
      </c>
      <c r="B47" s="25" t="s">
        <v>192</v>
      </c>
      <c r="C47" s="27" t="s">
        <v>193</v>
      </c>
      <c r="D47" s="23" t="s">
        <v>143</v>
      </c>
      <c r="E47" s="23" t="s">
        <v>198</v>
      </c>
      <c r="F47" s="25">
        <v>430</v>
      </c>
      <c r="G47" s="25" t="s">
        <v>38</v>
      </c>
      <c r="H47" s="26" t="s">
        <v>39</v>
      </c>
      <c r="I47" s="25">
        <v>55</v>
      </c>
      <c r="J47" s="25">
        <v>0.8</v>
      </c>
      <c r="K47" s="25">
        <v>0.4</v>
      </c>
      <c r="L47" s="25">
        <v>13.61</v>
      </c>
      <c r="M47" s="25">
        <v>12.75</v>
      </c>
      <c r="N47" s="25" t="s">
        <v>154</v>
      </c>
      <c r="O47" s="25" t="s">
        <v>132</v>
      </c>
      <c r="P47" s="25">
        <v>1200</v>
      </c>
      <c r="Q47" s="31">
        <v>600</v>
      </c>
      <c r="R47" s="48">
        <v>0.4963</v>
      </c>
      <c r="S47" s="48">
        <v>0.397</v>
      </c>
      <c r="T47" s="31"/>
      <c r="U47" s="25"/>
      <c r="V47" s="25"/>
      <c r="W47" s="25"/>
      <c r="X47" s="25"/>
      <c r="Y47" s="25"/>
      <c r="Z47" s="25"/>
      <c r="AA47" s="25"/>
      <c r="AB47" s="31">
        <f t="shared" si="0"/>
        <v>860</v>
      </c>
      <c r="AC47" s="43"/>
      <c r="AD47" s="31">
        <f t="shared" si="1"/>
        <v>129000</v>
      </c>
      <c r="AE47" s="60" t="s">
        <v>199</v>
      </c>
      <c r="AF47" s="58"/>
    </row>
    <row r="48" s="1" customFormat="1" ht="18" customHeight="1" spans="1:32">
      <c r="A48" s="25" t="s">
        <v>110</v>
      </c>
      <c r="B48" s="25" t="s">
        <v>192</v>
      </c>
      <c r="C48" s="27" t="s">
        <v>193</v>
      </c>
      <c r="D48" s="23" t="s">
        <v>156</v>
      </c>
      <c r="E48" s="23" t="s">
        <v>138</v>
      </c>
      <c r="F48" s="25">
        <v>141</v>
      </c>
      <c r="G48" s="25" t="s">
        <v>38</v>
      </c>
      <c r="H48" s="26" t="s">
        <v>39</v>
      </c>
      <c r="I48" s="25">
        <v>55</v>
      </c>
      <c r="J48" s="25">
        <v>0.8</v>
      </c>
      <c r="K48" s="25">
        <v>0.4</v>
      </c>
      <c r="L48" s="25">
        <v>14.91</v>
      </c>
      <c r="M48" s="25">
        <v>14.91</v>
      </c>
      <c r="N48" s="25" t="s">
        <v>114</v>
      </c>
      <c r="O48" s="25" t="s">
        <v>104</v>
      </c>
      <c r="P48" s="25">
        <v>705</v>
      </c>
      <c r="Q48" s="31">
        <v>480</v>
      </c>
      <c r="R48" s="48">
        <v>0.321</v>
      </c>
      <c r="S48" s="48">
        <v>0.3895</v>
      </c>
      <c r="T48" s="31"/>
      <c r="U48" s="25"/>
      <c r="V48" s="25"/>
      <c r="W48" s="25"/>
      <c r="X48" s="25"/>
      <c r="Y48" s="25"/>
      <c r="Z48" s="25"/>
      <c r="AA48" s="25"/>
      <c r="AB48" s="31">
        <f t="shared" si="0"/>
        <v>282</v>
      </c>
      <c r="AC48" s="43"/>
      <c r="AD48" s="31">
        <f t="shared" si="1"/>
        <v>42300</v>
      </c>
      <c r="AE48" s="60" t="s">
        <v>200</v>
      </c>
      <c r="AF48" s="58"/>
    </row>
    <row r="49" s="1" customFormat="1" ht="18" customHeight="1" spans="1:32">
      <c r="A49" s="25" t="s">
        <v>110</v>
      </c>
      <c r="B49" s="25" t="s">
        <v>192</v>
      </c>
      <c r="C49" s="27" t="s">
        <v>193</v>
      </c>
      <c r="D49" s="23" t="s">
        <v>156</v>
      </c>
      <c r="E49" s="23" t="s">
        <v>201</v>
      </c>
      <c r="F49" s="25">
        <v>143</v>
      </c>
      <c r="G49" s="25" t="s">
        <v>38</v>
      </c>
      <c r="H49" s="26" t="s">
        <v>39</v>
      </c>
      <c r="I49" s="25">
        <v>60</v>
      </c>
      <c r="J49" s="25">
        <v>0.7</v>
      </c>
      <c r="K49" s="25">
        <v>0.4</v>
      </c>
      <c r="L49" s="25">
        <v>14.59</v>
      </c>
      <c r="M49" s="25">
        <v>14.59</v>
      </c>
      <c r="N49" s="25" t="s">
        <v>154</v>
      </c>
      <c r="O49" s="25" t="s">
        <v>115</v>
      </c>
      <c r="P49" s="25">
        <v>765</v>
      </c>
      <c r="Q49" s="31">
        <v>495</v>
      </c>
      <c r="R49" s="48">
        <v>0.3473</v>
      </c>
      <c r="S49" s="48">
        <v>0.3912</v>
      </c>
      <c r="T49" s="31"/>
      <c r="U49" s="25"/>
      <c r="V49" s="25"/>
      <c r="W49" s="25"/>
      <c r="X49" s="25"/>
      <c r="Y49" s="25"/>
      <c r="Z49" s="25"/>
      <c r="AA49" s="25"/>
      <c r="AB49" s="31">
        <f t="shared" si="0"/>
        <v>286</v>
      </c>
      <c r="AC49" s="43"/>
      <c r="AD49" s="31">
        <f t="shared" si="1"/>
        <v>42900</v>
      </c>
      <c r="AE49" s="60" t="s">
        <v>202</v>
      </c>
      <c r="AF49" s="58"/>
    </row>
    <row r="50" s="1" customFormat="1" ht="18" customHeight="1" spans="1:32">
      <c r="A50" s="25" t="s">
        <v>110</v>
      </c>
      <c r="B50" s="25" t="s">
        <v>192</v>
      </c>
      <c r="C50" s="27" t="s">
        <v>203</v>
      </c>
      <c r="D50" s="23" t="s">
        <v>113</v>
      </c>
      <c r="E50" s="23" t="s">
        <v>152</v>
      </c>
      <c r="F50" s="25">
        <v>172</v>
      </c>
      <c r="G50" s="25" t="s">
        <v>38</v>
      </c>
      <c r="H50" s="26" t="s">
        <v>39</v>
      </c>
      <c r="I50" s="25">
        <v>47</v>
      </c>
      <c r="J50" s="25">
        <v>0.8</v>
      </c>
      <c r="K50" s="25">
        <v>0.4</v>
      </c>
      <c r="L50" s="25">
        <v>14.15</v>
      </c>
      <c r="M50" s="25">
        <v>18.8</v>
      </c>
      <c r="N50" s="25" t="s">
        <v>204</v>
      </c>
      <c r="O50" s="25" t="s">
        <v>205</v>
      </c>
      <c r="P50" s="25">
        <v>1200</v>
      </c>
      <c r="Q50" s="31">
        <v>585</v>
      </c>
      <c r="R50" s="48">
        <v>0.5156</v>
      </c>
      <c r="S50" s="48">
        <v>0.3937</v>
      </c>
      <c r="T50" s="31"/>
      <c r="U50" s="25"/>
      <c r="V50" s="25"/>
      <c r="W50" s="25"/>
      <c r="X50" s="25"/>
      <c r="Y50" s="25"/>
      <c r="Z50" s="25"/>
      <c r="AA50" s="25"/>
      <c r="AB50" s="31">
        <f t="shared" si="0"/>
        <v>344</v>
      </c>
      <c r="AC50" s="43"/>
      <c r="AD50" s="31">
        <f t="shared" si="1"/>
        <v>51600</v>
      </c>
      <c r="AE50" s="60" t="s">
        <v>206</v>
      </c>
      <c r="AF50" s="58"/>
    </row>
    <row r="51" s="1" customFormat="1" ht="24.75" customHeight="1" spans="1:32">
      <c r="A51" s="25" t="s">
        <v>110</v>
      </c>
      <c r="B51" s="25" t="s">
        <v>192</v>
      </c>
      <c r="C51" s="27" t="s">
        <v>203</v>
      </c>
      <c r="D51" s="23" t="s">
        <v>117</v>
      </c>
      <c r="E51" s="23" t="s">
        <v>207</v>
      </c>
      <c r="F51" s="25">
        <v>210</v>
      </c>
      <c r="G51" s="25" t="s">
        <v>38</v>
      </c>
      <c r="H51" s="26" t="s">
        <v>39</v>
      </c>
      <c r="I51" s="25">
        <v>47</v>
      </c>
      <c r="J51" s="25">
        <v>0.7</v>
      </c>
      <c r="K51" s="25">
        <v>0.4</v>
      </c>
      <c r="L51" s="25">
        <v>17.01</v>
      </c>
      <c r="M51" s="25">
        <v>17.11</v>
      </c>
      <c r="N51" s="25" t="s">
        <v>208</v>
      </c>
      <c r="O51" s="25" t="s">
        <v>187</v>
      </c>
      <c r="P51" s="25">
        <v>690</v>
      </c>
      <c r="Q51" s="31">
        <v>375</v>
      </c>
      <c r="R51" s="48">
        <v>0.4575</v>
      </c>
      <c r="S51" s="48">
        <v>0.3929</v>
      </c>
      <c r="T51" s="31"/>
      <c r="U51" s="25"/>
      <c r="V51" s="25"/>
      <c r="W51" s="25"/>
      <c r="X51" s="25"/>
      <c r="Y51" s="25"/>
      <c r="Z51" s="25"/>
      <c r="AA51" s="25"/>
      <c r="AB51" s="31">
        <f t="shared" si="0"/>
        <v>420</v>
      </c>
      <c r="AC51" s="43"/>
      <c r="AD51" s="31">
        <f t="shared" si="1"/>
        <v>63000</v>
      </c>
      <c r="AE51" s="60" t="s">
        <v>209</v>
      </c>
      <c r="AF51" s="58"/>
    </row>
    <row r="52" s="1" customFormat="1" ht="18" customHeight="1" spans="1:32">
      <c r="A52" s="25" t="s">
        <v>110</v>
      </c>
      <c r="B52" s="25" t="s">
        <v>192</v>
      </c>
      <c r="C52" s="27" t="s">
        <v>203</v>
      </c>
      <c r="D52" s="23" t="s">
        <v>210</v>
      </c>
      <c r="E52" s="23" t="s">
        <v>152</v>
      </c>
      <c r="F52" s="25">
        <v>35</v>
      </c>
      <c r="G52" s="25" t="s">
        <v>38</v>
      </c>
      <c r="H52" s="26" t="s">
        <v>39</v>
      </c>
      <c r="I52" s="25">
        <v>32</v>
      </c>
      <c r="J52" s="25">
        <v>0.7</v>
      </c>
      <c r="K52" s="25">
        <v>0.4</v>
      </c>
      <c r="L52" s="25">
        <v>16.7</v>
      </c>
      <c r="M52" s="25">
        <v>17.14</v>
      </c>
      <c r="N52" s="25" t="s">
        <v>208</v>
      </c>
      <c r="O52" s="25" t="s">
        <v>187</v>
      </c>
      <c r="P52" s="25">
        <v>675</v>
      </c>
      <c r="Q52" s="31">
        <v>360</v>
      </c>
      <c r="R52" s="48">
        <v>0.4707</v>
      </c>
      <c r="S52" s="48">
        <v>0.3895</v>
      </c>
      <c r="T52" s="31"/>
      <c r="U52" s="25"/>
      <c r="V52" s="25"/>
      <c r="W52" s="25"/>
      <c r="X52" s="25"/>
      <c r="Y52" s="25"/>
      <c r="Z52" s="25"/>
      <c r="AA52" s="25"/>
      <c r="AB52" s="31">
        <f t="shared" si="0"/>
        <v>70</v>
      </c>
      <c r="AC52" s="43"/>
      <c r="AD52" s="31">
        <f t="shared" si="1"/>
        <v>10500</v>
      </c>
      <c r="AE52" s="60" t="s">
        <v>211</v>
      </c>
      <c r="AF52" s="58"/>
    </row>
    <row r="53" s="1" customFormat="1" ht="18" customHeight="1" spans="1:32">
      <c r="A53" s="25" t="s">
        <v>110</v>
      </c>
      <c r="B53" s="25" t="s">
        <v>212</v>
      </c>
      <c r="C53" s="27" t="s">
        <v>213</v>
      </c>
      <c r="D53" s="23" t="s">
        <v>56</v>
      </c>
      <c r="E53" s="23" t="s">
        <v>214</v>
      </c>
      <c r="F53" s="25">
        <v>311</v>
      </c>
      <c r="G53" s="25" t="s">
        <v>38</v>
      </c>
      <c r="H53" s="26" t="s">
        <v>39</v>
      </c>
      <c r="I53" s="34">
        <v>58</v>
      </c>
      <c r="J53" s="34">
        <v>0.8</v>
      </c>
      <c r="K53" s="34">
        <v>0.4</v>
      </c>
      <c r="L53" s="34">
        <v>16.42</v>
      </c>
      <c r="M53" s="34">
        <v>17.14</v>
      </c>
      <c r="N53" s="34" t="s">
        <v>172</v>
      </c>
      <c r="O53" s="34" t="s">
        <v>187</v>
      </c>
      <c r="P53" s="34">
        <v>690</v>
      </c>
      <c r="Q53" s="49">
        <v>375</v>
      </c>
      <c r="R53" s="50">
        <v>0.4607</v>
      </c>
      <c r="S53" s="50">
        <v>0.3957</v>
      </c>
      <c r="T53" s="31"/>
      <c r="U53" s="25"/>
      <c r="V53" s="25"/>
      <c r="W53" s="25"/>
      <c r="X53" s="25"/>
      <c r="Y53" s="25"/>
      <c r="Z53" s="25"/>
      <c r="AA53" s="25"/>
      <c r="AB53" s="31">
        <f t="shared" si="0"/>
        <v>622</v>
      </c>
      <c r="AC53" s="43"/>
      <c r="AD53" s="31">
        <f t="shared" si="1"/>
        <v>93300</v>
      </c>
      <c r="AE53" s="60" t="s">
        <v>215</v>
      </c>
      <c r="AF53" s="58"/>
    </row>
    <row r="54" s="1" customFormat="1" ht="23.25" customHeight="1" spans="1:32">
      <c r="A54" s="27" t="s">
        <v>216</v>
      </c>
      <c r="B54" s="27" t="s">
        <v>217</v>
      </c>
      <c r="C54" s="27" t="s">
        <v>218</v>
      </c>
      <c r="D54" s="23" t="s">
        <v>210</v>
      </c>
      <c r="E54" s="23" t="s">
        <v>79</v>
      </c>
      <c r="F54" s="28">
        <v>28</v>
      </c>
      <c r="G54" s="25" t="s">
        <v>38</v>
      </c>
      <c r="H54" s="26" t="s">
        <v>39</v>
      </c>
      <c r="I54" s="28">
        <v>32</v>
      </c>
      <c r="J54" s="28">
        <v>0.7</v>
      </c>
      <c r="K54" s="28">
        <v>0.5</v>
      </c>
      <c r="L54" s="36">
        <v>15.85</v>
      </c>
      <c r="M54" s="36">
        <v>16.22</v>
      </c>
      <c r="N54" s="27" t="s">
        <v>93</v>
      </c>
      <c r="O54" s="27" t="s">
        <v>94</v>
      </c>
      <c r="P54" s="27" t="s">
        <v>219</v>
      </c>
      <c r="Q54" s="27" t="s">
        <v>96</v>
      </c>
      <c r="R54" s="51">
        <v>0.4544</v>
      </c>
      <c r="S54" s="27" t="s">
        <v>220</v>
      </c>
      <c r="T54" s="31"/>
      <c r="U54" s="27"/>
      <c r="V54" s="27"/>
      <c r="W54" s="22"/>
      <c r="X54" s="45"/>
      <c r="Y54" s="22"/>
      <c r="Z54" s="22"/>
      <c r="AA54" s="43"/>
      <c r="AB54" s="31">
        <f t="shared" si="0"/>
        <v>56</v>
      </c>
      <c r="AC54" s="43"/>
      <c r="AD54" s="31">
        <f t="shared" si="1"/>
        <v>8400</v>
      </c>
      <c r="AE54" s="57" t="s">
        <v>221</v>
      </c>
      <c r="AF54" s="58"/>
    </row>
    <row r="55" s="1" customFormat="1" ht="23.25" customHeight="1" spans="1:32">
      <c r="A55" s="27" t="s">
        <v>216</v>
      </c>
      <c r="B55" s="27" t="s">
        <v>217</v>
      </c>
      <c r="C55" s="27" t="s">
        <v>218</v>
      </c>
      <c r="D55" s="23" t="s">
        <v>210</v>
      </c>
      <c r="E55" s="23" t="s">
        <v>148</v>
      </c>
      <c r="F55" s="28">
        <v>77</v>
      </c>
      <c r="G55" s="25" t="s">
        <v>38</v>
      </c>
      <c r="H55" s="26" t="s">
        <v>39</v>
      </c>
      <c r="I55" s="28">
        <v>43</v>
      </c>
      <c r="J55" s="28">
        <v>0.7</v>
      </c>
      <c r="K55" s="28">
        <v>0.4</v>
      </c>
      <c r="L55" s="36">
        <v>15.4</v>
      </c>
      <c r="M55" s="36">
        <v>17.1</v>
      </c>
      <c r="N55" s="27" t="s">
        <v>140</v>
      </c>
      <c r="O55" s="27" t="s">
        <v>222</v>
      </c>
      <c r="P55" s="27" t="s">
        <v>223</v>
      </c>
      <c r="Q55" s="27" t="s">
        <v>224</v>
      </c>
      <c r="R55" s="51">
        <v>0.5325</v>
      </c>
      <c r="S55" s="27" t="s">
        <v>225</v>
      </c>
      <c r="T55" s="31"/>
      <c r="U55" s="27"/>
      <c r="V55" s="27"/>
      <c r="W55" s="22"/>
      <c r="X55" s="45"/>
      <c r="Y55" s="22"/>
      <c r="Z55" s="22"/>
      <c r="AA55" s="43"/>
      <c r="AB55" s="31">
        <f t="shared" si="0"/>
        <v>154</v>
      </c>
      <c r="AC55" s="43"/>
      <c r="AD55" s="31">
        <f t="shared" si="1"/>
        <v>23100</v>
      </c>
      <c r="AE55" s="57" t="s">
        <v>226</v>
      </c>
      <c r="AF55" s="58"/>
    </row>
    <row r="56" s="1" customFormat="1" ht="23.25" customHeight="1" spans="1:32">
      <c r="A56" s="27" t="s">
        <v>216</v>
      </c>
      <c r="B56" s="27" t="s">
        <v>217</v>
      </c>
      <c r="C56" s="27" t="s">
        <v>218</v>
      </c>
      <c r="D56" s="23" t="s">
        <v>210</v>
      </c>
      <c r="E56" s="23" t="s">
        <v>37</v>
      </c>
      <c r="F56" s="27">
        <v>256</v>
      </c>
      <c r="G56" s="25" t="s">
        <v>38</v>
      </c>
      <c r="H56" s="26" t="s">
        <v>39</v>
      </c>
      <c r="I56" s="31">
        <v>47</v>
      </c>
      <c r="J56" s="28">
        <v>0.8</v>
      </c>
      <c r="K56" s="28">
        <v>0.5</v>
      </c>
      <c r="L56" s="36">
        <v>15.61</v>
      </c>
      <c r="M56" s="36">
        <v>15.61</v>
      </c>
      <c r="N56" s="27" t="s">
        <v>119</v>
      </c>
      <c r="O56" s="27" t="s">
        <v>120</v>
      </c>
      <c r="P56" s="27" t="s">
        <v>227</v>
      </c>
      <c r="Q56" s="27" t="s">
        <v>63</v>
      </c>
      <c r="R56" s="51">
        <v>0.2558</v>
      </c>
      <c r="S56" s="27" t="s">
        <v>228</v>
      </c>
      <c r="T56" s="31"/>
      <c r="U56" s="27"/>
      <c r="V56" s="27"/>
      <c r="W56" s="22"/>
      <c r="X56" s="45"/>
      <c r="Y56" s="22"/>
      <c r="Z56" s="22"/>
      <c r="AA56" s="43"/>
      <c r="AB56" s="31">
        <f t="shared" si="0"/>
        <v>512</v>
      </c>
      <c r="AC56" s="43"/>
      <c r="AD56" s="31">
        <f t="shared" si="1"/>
        <v>76800</v>
      </c>
      <c r="AE56" s="57" t="s">
        <v>229</v>
      </c>
      <c r="AF56" s="58"/>
    </row>
    <row r="57" s="1" customFormat="1" ht="23.25" customHeight="1" spans="1:32">
      <c r="A57" s="27" t="s">
        <v>216</v>
      </c>
      <c r="B57" s="27" t="s">
        <v>217</v>
      </c>
      <c r="C57" s="27" t="s">
        <v>218</v>
      </c>
      <c r="D57" s="23" t="s">
        <v>122</v>
      </c>
      <c r="E57" s="23" t="s">
        <v>79</v>
      </c>
      <c r="F57" s="27">
        <v>158</v>
      </c>
      <c r="G57" s="25" t="s">
        <v>38</v>
      </c>
      <c r="H57" s="26" t="s">
        <v>39</v>
      </c>
      <c r="I57" s="31">
        <v>47</v>
      </c>
      <c r="J57" s="28">
        <v>0.7</v>
      </c>
      <c r="K57" s="28">
        <v>0.4</v>
      </c>
      <c r="L57" s="36">
        <v>15.08</v>
      </c>
      <c r="M57" s="36">
        <v>15.08</v>
      </c>
      <c r="N57" s="27" t="s">
        <v>159</v>
      </c>
      <c r="O57" s="27" t="s">
        <v>125</v>
      </c>
      <c r="P57" s="27" t="s">
        <v>230</v>
      </c>
      <c r="Q57" s="27" t="s">
        <v>63</v>
      </c>
      <c r="R57" s="51">
        <v>0.3793</v>
      </c>
      <c r="S57" s="27" t="s">
        <v>231</v>
      </c>
      <c r="T57" s="31"/>
      <c r="U57" s="27"/>
      <c r="V57" s="27"/>
      <c r="W57" s="22"/>
      <c r="X57" s="45"/>
      <c r="Y57" s="22"/>
      <c r="Z57" s="22"/>
      <c r="AA57" s="43"/>
      <c r="AB57" s="31">
        <f t="shared" si="0"/>
        <v>316</v>
      </c>
      <c r="AC57" s="43"/>
      <c r="AD57" s="31">
        <f t="shared" si="1"/>
        <v>47400</v>
      </c>
      <c r="AE57" s="57" t="s">
        <v>232</v>
      </c>
      <c r="AF57" s="58"/>
    </row>
    <row r="58" s="1" customFormat="1" ht="23.25" customHeight="1" spans="1:32">
      <c r="A58" s="27" t="s">
        <v>216</v>
      </c>
      <c r="B58" s="27" t="s">
        <v>217</v>
      </c>
      <c r="C58" s="27" t="s">
        <v>218</v>
      </c>
      <c r="D58" s="23" t="s">
        <v>122</v>
      </c>
      <c r="E58" s="23" t="s">
        <v>148</v>
      </c>
      <c r="F58" s="27">
        <v>136</v>
      </c>
      <c r="G58" s="25" t="s">
        <v>38</v>
      </c>
      <c r="H58" s="26" t="s">
        <v>39</v>
      </c>
      <c r="I58" s="31">
        <v>47</v>
      </c>
      <c r="J58" s="28">
        <v>0.7</v>
      </c>
      <c r="K58" s="28">
        <v>0.4</v>
      </c>
      <c r="L58" s="36">
        <v>14.01</v>
      </c>
      <c r="M58" s="36">
        <v>14.62</v>
      </c>
      <c r="N58" s="27" t="s">
        <v>150</v>
      </c>
      <c r="O58" s="27" t="s">
        <v>132</v>
      </c>
      <c r="P58" s="27" t="s">
        <v>233</v>
      </c>
      <c r="Q58" s="27" t="s">
        <v>63</v>
      </c>
      <c r="R58" s="51">
        <v>0.4822</v>
      </c>
      <c r="S58" s="27" t="s">
        <v>234</v>
      </c>
      <c r="T58" s="31"/>
      <c r="U58" s="27"/>
      <c r="V58" s="27"/>
      <c r="W58" s="22"/>
      <c r="X58" s="45"/>
      <c r="Y58" s="22"/>
      <c r="Z58" s="22"/>
      <c r="AA58" s="43"/>
      <c r="AB58" s="31">
        <f t="shared" si="0"/>
        <v>272</v>
      </c>
      <c r="AC58" s="43"/>
      <c r="AD58" s="31">
        <f t="shared" si="1"/>
        <v>40800</v>
      </c>
      <c r="AE58" s="57" t="s">
        <v>235</v>
      </c>
      <c r="AF58" s="58"/>
    </row>
    <row r="59" s="1" customFormat="1" ht="23.25" customHeight="1" spans="1:32">
      <c r="A59" s="27" t="s">
        <v>216</v>
      </c>
      <c r="B59" s="27" t="s">
        <v>236</v>
      </c>
      <c r="C59" s="27" t="s">
        <v>237</v>
      </c>
      <c r="D59" s="23" t="s">
        <v>122</v>
      </c>
      <c r="E59" s="23" t="s">
        <v>100</v>
      </c>
      <c r="F59" s="28">
        <v>214</v>
      </c>
      <c r="G59" s="25" t="s">
        <v>38</v>
      </c>
      <c r="H59" s="26" t="s">
        <v>39</v>
      </c>
      <c r="I59" s="28">
        <v>54</v>
      </c>
      <c r="J59" s="28">
        <v>0.7</v>
      </c>
      <c r="K59" s="28">
        <v>0.4</v>
      </c>
      <c r="L59" s="36">
        <v>14.63</v>
      </c>
      <c r="M59" s="36">
        <v>15.77</v>
      </c>
      <c r="N59" s="27" t="s">
        <v>93</v>
      </c>
      <c r="O59" s="27" t="s">
        <v>94</v>
      </c>
      <c r="P59" s="27" t="s">
        <v>95</v>
      </c>
      <c r="Q59" s="27" t="s">
        <v>238</v>
      </c>
      <c r="R59" s="51">
        <v>0.3886</v>
      </c>
      <c r="S59" s="27" t="s">
        <v>239</v>
      </c>
      <c r="T59" s="31"/>
      <c r="U59" s="27"/>
      <c r="V59" s="27"/>
      <c r="W59" s="22"/>
      <c r="X59" s="45"/>
      <c r="Y59" s="22"/>
      <c r="Z59" s="22"/>
      <c r="AA59" s="43"/>
      <c r="AB59" s="31">
        <f t="shared" si="0"/>
        <v>428</v>
      </c>
      <c r="AC59" s="43"/>
      <c r="AD59" s="31">
        <f t="shared" si="1"/>
        <v>64200</v>
      </c>
      <c r="AE59" s="57" t="s">
        <v>240</v>
      </c>
      <c r="AF59" s="58"/>
    </row>
    <row r="60" s="1" customFormat="1" ht="23.25" customHeight="1" spans="1:32">
      <c r="A60" s="27" t="s">
        <v>216</v>
      </c>
      <c r="B60" s="27" t="s">
        <v>236</v>
      </c>
      <c r="C60" s="27" t="s">
        <v>237</v>
      </c>
      <c r="D60" s="23" t="s">
        <v>156</v>
      </c>
      <c r="E60" s="23" t="s">
        <v>100</v>
      </c>
      <c r="F60" s="28">
        <v>210</v>
      </c>
      <c r="G60" s="25" t="s">
        <v>38</v>
      </c>
      <c r="H60" s="26" t="s">
        <v>39</v>
      </c>
      <c r="I60" s="28">
        <v>48</v>
      </c>
      <c r="J60" s="28">
        <v>0.7</v>
      </c>
      <c r="K60" s="28">
        <v>0.5</v>
      </c>
      <c r="L60" s="36">
        <v>14.94</v>
      </c>
      <c r="M60" s="36">
        <v>14.94</v>
      </c>
      <c r="N60" s="27" t="s">
        <v>157</v>
      </c>
      <c r="O60" s="27" t="s">
        <v>125</v>
      </c>
      <c r="P60" s="27" t="s">
        <v>84</v>
      </c>
      <c r="Q60" s="27" t="s">
        <v>241</v>
      </c>
      <c r="R60" s="51">
        <v>0.3665</v>
      </c>
      <c r="S60" s="27" t="s">
        <v>242</v>
      </c>
      <c r="T60" s="31"/>
      <c r="U60" s="27"/>
      <c r="V60" s="27"/>
      <c r="W60" s="22"/>
      <c r="X60" s="45"/>
      <c r="Y60" s="22"/>
      <c r="Z60" s="22"/>
      <c r="AA60" s="43"/>
      <c r="AB60" s="31">
        <f t="shared" si="0"/>
        <v>420</v>
      </c>
      <c r="AC60" s="43"/>
      <c r="AD60" s="31">
        <f t="shared" si="1"/>
        <v>63000</v>
      </c>
      <c r="AE60" s="57" t="s">
        <v>243</v>
      </c>
      <c r="AF60" s="58"/>
    </row>
    <row r="61" s="1" customFormat="1" ht="23.25" customHeight="1" spans="1:32">
      <c r="A61" s="27" t="s">
        <v>216</v>
      </c>
      <c r="B61" s="27" t="s">
        <v>236</v>
      </c>
      <c r="C61" s="27" t="s">
        <v>244</v>
      </c>
      <c r="D61" s="23" t="s">
        <v>117</v>
      </c>
      <c r="E61" s="23" t="s">
        <v>100</v>
      </c>
      <c r="F61" s="28">
        <v>78</v>
      </c>
      <c r="G61" s="25" t="s">
        <v>38</v>
      </c>
      <c r="H61" s="26" t="s">
        <v>39</v>
      </c>
      <c r="I61" s="28">
        <v>32</v>
      </c>
      <c r="J61" s="28">
        <v>0.7</v>
      </c>
      <c r="K61" s="28">
        <v>0.4</v>
      </c>
      <c r="L61" s="36">
        <v>19.02</v>
      </c>
      <c r="M61" s="36">
        <v>13.79</v>
      </c>
      <c r="N61" s="27" t="s">
        <v>154</v>
      </c>
      <c r="O61" s="27" t="s">
        <v>245</v>
      </c>
      <c r="P61" s="27" t="s">
        <v>246</v>
      </c>
      <c r="Q61" s="27" t="s">
        <v>247</v>
      </c>
      <c r="R61" s="51">
        <v>0.3317</v>
      </c>
      <c r="S61" s="27" t="s">
        <v>248</v>
      </c>
      <c r="T61" s="31"/>
      <c r="U61" s="27"/>
      <c r="V61" s="27"/>
      <c r="W61" s="22"/>
      <c r="X61" s="45"/>
      <c r="Y61" s="22"/>
      <c r="Z61" s="22"/>
      <c r="AA61" s="43"/>
      <c r="AB61" s="31">
        <f t="shared" si="0"/>
        <v>156</v>
      </c>
      <c r="AC61" s="43"/>
      <c r="AD61" s="31">
        <f t="shared" si="1"/>
        <v>23400</v>
      </c>
      <c r="AE61" s="57" t="s">
        <v>249</v>
      </c>
      <c r="AF61" s="58"/>
    </row>
    <row r="62" s="1" customFormat="1" ht="23.25" customHeight="1" spans="1:32">
      <c r="A62" s="27" t="s">
        <v>216</v>
      </c>
      <c r="B62" s="27" t="s">
        <v>236</v>
      </c>
      <c r="C62" s="27" t="s">
        <v>244</v>
      </c>
      <c r="D62" s="23" t="s">
        <v>210</v>
      </c>
      <c r="E62" s="23" t="s">
        <v>118</v>
      </c>
      <c r="F62" s="28">
        <v>26</v>
      </c>
      <c r="G62" s="25" t="s">
        <v>38</v>
      </c>
      <c r="H62" s="26" t="s">
        <v>39</v>
      </c>
      <c r="I62" s="28">
        <v>29</v>
      </c>
      <c r="J62" s="28">
        <v>0.7</v>
      </c>
      <c r="K62" s="28">
        <v>0.5</v>
      </c>
      <c r="L62" s="36">
        <v>14.71</v>
      </c>
      <c r="M62" s="36">
        <v>14.71</v>
      </c>
      <c r="N62" s="27" t="s">
        <v>250</v>
      </c>
      <c r="O62" s="27" t="s">
        <v>251</v>
      </c>
      <c r="P62" s="27" t="s">
        <v>71</v>
      </c>
      <c r="Q62" s="27" t="s">
        <v>252</v>
      </c>
      <c r="R62" s="51">
        <v>0.441</v>
      </c>
      <c r="S62" s="27" t="s">
        <v>253</v>
      </c>
      <c r="T62" s="31"/>
      <c r="U62" s="27"/>
      <c r="V62" s="27"/>
      <c r="W62" s="22"/>
      <c r="X62" s="45"/>
      <c r="Y62" s="22"/>
      <c r="Z62" s="22"/>
      <c r="AA62" s="43"/>
      <c r="AB62" s="31">
        <f t="shared" si="0"/>
        <v>52</v>
      </c>
      <c r="AC62" s="43"/>
      <c r="AD62" s="31">
        <f t="shared" si="1"/>
        <v>7800</v>
      </c>
      <c r="AE62" s="57" t="s">
        <v>254</v>
      </c>
      <c r="AF62" s="58"/>
    </row>
    <row r="63" s="1" customFormat="1" ht="18" customHeight="1" spans="1:32">
      <c r="A63" s="25" t="s">
        <v>255</v>
      </c>
      <c r="B63" s="25" t="s">
        <v>255</v>
      </c>
      <c r="C63" s="27" t="s">
        <v>55</v>
      </c>
      <c r="D63" s="23" t="s">
        <v>256</v>
      </c>
      <c r="E63" s="23" t="s">
        <v>257</v>
      </c>
      <c r="F63" s="28">
        <v>60</v>
      </c>
      <c r="G63" s="25" t="s">
        <v>38</v>
      </c>
      <c r="H63" s="26" t="s">
        <v>39</v>
      </c>
      <c r="I63" s="37" t="s">
        <v>258</v>
      </c>
      <c r="J63" s="37" t="s">
        <v>68</v>
      </c>
      <c r="K63" s="37" t="s">
        <v>259</v>
      </c>
      <c r="L63" s="37" t="s">
        <v>260</v>
      </c>
      <c r="M63" s="37" t="s">
        <v>102</v>
      </c>
      <c r="N63" s="37" t="s">
        <v>159</v>
      </c>
      <c r="O63" s="27" t="s">
        <v>125</v>
      </c>
      <c r="P63" s="37" t="s">
        <v>261</v>
      </c>
      <c r="Q63" s="37" t="s">
        <v>262</v>
      </c>
      <c r="R63" s="52">
        <v>0.3727</v>
      </c>
      <c r="S63" s="37" t="s">
        <v>263</v>
      </c>
      <c r="T63" s="37"/>
      <c r="U63" s="22"/>
      <c r="V63" s="23"/>
      <c r="W63" s="22"/>
      <c r="X63" s="45"/>
      <c r="Y63" s="22"/>
      <c r="Z63" s="22"/>
      <c r="AA63" s="43"/>
      <c r="AB63" s="31">
        <f t="shared" si="0"/>
        <v>120</v>
      </c>
      <c r="AC63" s="43"/>
      <c r="AD63" s="31">
        <f t="shared" si="1"/>
        <v>18000</v>
      </c>
      <c r="AE63" s="62" t="s">
        <v>264</v>
      </c>
      <c r="AF63" s="58"/>
    </row>
    <row r="64" s="1" customFormat="1" ht="23.25" customHeight="1" spans="1:32">
      <c r="A64" s="27" t="s">
        <v>255</v>
      </c>
      <c r="B64" s="27" t="s">
        <v>265</v>
      </c>
      <c r="C64" s="27" t="s">
        <v>266</v>
      </c>
      <c r="D64" s="23" t="s">
        <v>267</v>
      </c>
      <c r="E64" s="23" t="s">
        <v>268</v>
      </c>
      <c r="F64" s="28">
        <v>390</v>
      </c>
      <c r="G64" s="25" t="s">
        <v>38</v>
      </c>
      <c r="H64" s="26" t="s">
        <v>39</v>
      </c>
      <c r="I64" s="37" t="s">
        <v>269</v>
      </c>
      <c r="J64" s="37" t="s">
        <v>270</v>
      </c>
      <c r="K64" s="37" t="s">
        <v>259</v>
      </c>
      <c r="L64" s="37" t="s">
        <v>271</v>
      </c>
      <c r="M64" s="37" t="s">
        <v>272</v>
      </c>
      <c r="N64" s="37" t="s">
        <v>273</v>
      </c>
      <c r="O64" s="37" t="s">
        <v>48</v>
      </c>
      <c r="P64" s="37" t="s">
        <v>274</v>
      </c>
      <c r="Q64" s="37" t="s">
        <v>275</v>
      </c>
      <c r="R64" s="37" t="s">
        <v>276</v>
      </c>
      <c r="S64" s="37" t="s">
        <v>277</v>
      </c>
      <c r="T64" s="37"/>
      <c r="U64" s="22"/>
      <c r="V64" s="23"/>
      <c r="W64" s="22"/>
      <c r="X64" s="45"/>
      <c r="Y64" s="22"/>
      <c r="Z64" s="22"/>
      <c r="AA64" s="43"/>
      <c r="AB64" s="31">
        <f t="shared" si="0"/>
        <v>780</v>
      </c>
      <c r="AC64" s="43"/>
      <c r="AD64" s="31">
        <f t="shared" si="1"/>
        <v>117000</v>
      </c>
      <c r="AE64" s="59" t="s">
        <v>278</v>
      </c>
      <c r="AF64" s="58"/>
    </row>
    <row r="65" s="1" customFormat="1" ht="42.75" customHeight="1" spans="1:32">
      <c r="A65" s="22" t="s">
        <v>279</v>
      </c>
      <c r="B65" s="23" t="s">
        <v>280</v>
      </c>
      <c r="C65" s="23" t="s">
        <v>281</v>
      </c>
      <c r="D65" s="23" t="s">
        <v>89</v>
      </c>
      <c r="E65" s="23" t="s">
        <v>152</v>
      </c>
      <c r="F65" s="44">
        <v>35</v>
      </c>
      <c r="G65" s="22" t="s">
        <v>282</v>
      </c>
      <c r="H65" s="26" t="s">
        <v>39</v>
      </c>
      <c r="I65" s="23" t="s">
        <v>283</v>
      </c>
      <c r="J65" s="23" t="s">
        <v>68</v>
      </c>
      <c r="K65" s="23" t="s">
        <v>284</v>
      </c>
      <c r="L65" s="23" t="s">
        <v>285</v>
      </c>
      <c r="M65" s="23" t="s">
        <v>286</v>
      </c>
      <c r="N65" s="67" t="s">
        <v>287</v>
      </c>
      <c r="O65" s="23" t="s">
        <v>129</v>
      </c>
      <c r="P65" s="23" t="s">
        <v>288</v>
      </c>
      <c r="Q65" s="23" t="s">
        <v>289</v>
      </c>
      <c r="R65" s="42">
        <v>0.6466</v>
      </c>
      <c r="S65" s="42">
        <v>0.7775</v>
      </c>
      <c r="T65" s="34"/>
      <c r="U65" s="34" t="s">
        <v>290</v>
      </c>
      <c r="V65" s="34">
        <v>630</v>
      </c>
      <c r="W65" s="34"/>
      <c r="X65" s="34"/>
      <c r="Y65" s="34"/>
      <c r="Z65" s="34"/>
      <c r="AA65" s="34"/>
      <c r="AB65" s="31">
        <f t="shared" si="0"/>
        <v>70</v>
      </c>
      <c r="AC65" s="43"/>
      <c r="AD65" s="31">
        <f t="shared" si="1"/>
        <v>10500</v>
      </c>
      <c r="AE65" s="71" t="s">
        <v>291</v>
      </c>
      <c r="AF65" s="72"/>
    </row>
    <row r="66" s="1" customFormat="1" ht="42.75" customHeight="1" spans="1:32">
      <c r="A66" s="22" t="s">
        <v>279</v>
      </c>
      <c r="B66" s="22" t="s">
        <v>280</v>
      </c>
      <c r="C66" s="23" t="s">
        <v>281</v>
      </c>
      <c r="D66" s="23" t="s">
        <v>292</v>
      </c>
      <c r="E66" s="23" t="s">
        <v>138</v>
      </c>
      <c r="F66" s="44">
        <v>69</v>
      </c>
      <c r="G66" s="22" t="s">
        <v>282</v>
      </c>
      <c r="H66" s="26" t="s">
        <v>39</v>
      </c>
      <c r="I66" s="23" t="s">
        <v>293</v>
      </c>
      <c r="J66" s="23" t="s">
        <v>294</v>
      </c>
      <c r="K66" s="23" t="s">
        <v>295</v>
      </c>
      <c r="L66" s="23" t="s">
        <v>296</v>
      </c>
      <c r="M66" s="23" t="s">
        <v>297</v>
      </c>
      <c r="N66" s="67" t="s">
        <v>273</v>
      </c>
      <c r="O66" s="67" t="s">
        <v>83</v>
      </c>
      <c r="P66" s="23" t="s">
        <v>298</v>
      </c>
      <c r="Q66" s="23" t="s">
        <v>299</v>
      </c>
      <c r="R66" s="42">
        <v>0.8074</v>
      </c>
      <c r="S66" s="42" t="s">
        <v>300</v>
      </c>
      <c r="T66" s="34"/>
      <c r="U66" s="34" t="s">
        <v>290</v>
      </c>
      <c r="V66" s="34">
        <v>630</v>
      </c>
      <c r="W66" s="34"/>
      <c r="X66" s="34"/>
      <c r="Y66" s="34"/>
      <c r="Z66" s="34"/>
      <c r="AA66" s="34"/>
      <c r="AB66" s="31">
        <f t="shared" si="0"/>
        <v>138</v>
      </c>
      <c r="AC66" s="43"/>
      <c r="AD66" s="31">
        <f t="shared" si="1"/>
        <v>20700</v>
      </c>
      <c r="AE66" s="71" t="s">
        <v>301</v>
      </c>
      <c r="AF66" s="72"/>
    </row>
    <row r="67" s="1" customFormat="1" ht="42.75" customHeight="1" spans="1:32">
      <c r="A67" s="22" t="s">
        <v>279</v>
      </c>
      <c r="B67" s="22" t="s">
        <v>302</v>
      </c>
      <c r="C67" s="23" t="s">
        <v>303</v>
      </c>
      <c r="D67" s="23" t="s">
        <v>304</v>
      </c>
      <c r="E67" s="23" t="s">
        <v>305</v>
      </c>
      <c r="F67" s="22">
        <v>294</v>
      </c>
      <c r="G67" s="25" t="s">
        <v>38</v>
      </c>
      <c r="H67" s="26" t="s">
        <v>39</v>
      </c>
      <c r="I67" s="23" t="s">
        <v>306</v>
      </c>
      <c r="J67" s="23" t="s">
        <v>57</v>
      </c>
      <c r="K67" s="23" t="s">
        <v>259</v>
      </c>
      <c r="L67" s="23" t="s">
        <v>307</v>
      </c>
      <c r="M67" s="23" t="s">
        <v>308</v>
      </c>
      <c r="N67" s="67" t="s">
        <v>245</v>
      </c>
      <c r="O67" s="67" t="s">
        <v>104</v>
      </c>
      <c r="P67" s="23" t="s">
        <v>309</v>
      </c>
      <c r="Q67" s="23" t="s">
        <v>310</v>
      </c>
      <c r="R67" s="42">
        <v>0.5437</v>
      </c>
      <c r="S67" s="42">
        <v>0.3604</v>
      </c>
      <c r="T67" s="34"/>
      <c r="U67" s="34"/>
      <c r="V67" s="34"/>
      <c r="W67" s="34"/>
      <c r="X67" s="34"/>
      <c r="Y67" s="34"/>
      <c r="Z67" s="34"/>
      <c r="AA67" s="34"/>
      <c r="AB67" s="31">
        <f t="shared" si="0"/>
        <v>588</v>
      </c>
      <c r="AC67" s="43"/>
      <c r="AD67" s="31">
        <f t="shared" si="1"/>
        <v>88200</v>
      </c>
      <c r="AE67" s="71" t="s">
        <v>311</v>
      </c>
      <c r="AF67" s="72"/>
    </row>
    <row r="68" s="1" customFormat="1" ht="42.75" customHeight="1" spans="1:32">
      <c r="A68" s="22" t="s">
        <v>279</v>
      </c>
      <c r="B68" s="22" t="s">
        <v>302</v>
      </c>
      <c r="C68" s="23" t="s">
        <v>303</v>
      </c>
      <c r="D68" s="23" t="s">
        <v>89</v>
      </c>
      <c r="E68" s="23" t="s">
        <v>138</v>
      </c>
      <c r="F68" s="44">
        <v>72</v>
      </c>
      <c r="G68" s="22" t="s">
        <v>282</v>
      </c>
      <c r="H68" s="26" t="s">
        <v>39</v>
      </c>
      <c r="I68" s="23" t="s">
        <v>312</v>
      </c>
      <c r="J68" s="23" t="s">
        <v>270</v>
      </c>
      <c r="K68" s="23" t="s">
        <v>259</v>
      </c>
      <c r="L68" s="23" t="s">
        <v>313</v>
      </c>
      <c r="M68" s="23" t="s">
        <v>314</v>
      </c>
      <c r="N68" s="67" t="s">
        <v>273</v>
      </c>
      <c r="O68" s="67" t="s">
        <v>83</v>
      </c>
      <c r="P68" s="23" t="s">
        <v>315</v>
      </c>
      <c r="Q68" s="23" t="s">
        <v>316</v>
      </c>
      <c r="R68" s="42">
        <v>0.742</v>
      </c>
      <c r="S68" s="42">
        <v>0.7927</v>
      </c>
      <c r="T68" s="34"/>
      <c r="U68" s="34" t="s">
        <v>290</v>
      </c>
      <c r="V68" s="34">
        <v>630</v>
      </c>
      <c r="W68" s="34"/>
      <c r="X68" s="34"/>
      <c r="Y68" s="34"/>
      <c r="Z68" s="34"/>
      <c r="AA68" s="34"/>
      <c r="AB68" s="31">
        <f t="shared" si="0"/>
        <v>144</v>
      </c>
      <c r="AC68" s="43"/>
      <c r="AD68" s="31">
        <f t="shared" si="1"/>
        <v>21600</v>
      </c>
      <c r="AE68" s="71" t="s">
        <v>317</v>
      </c>
      <c r="AF68" s="72"/>
    </row>
    <row r="69" s="1" customFormat="1" ht="42.75" customHeight="1" spans="1:32">
      <c r="A69" s="22" t="s">
        <v>279</v>
      </c>
      <c r="B69" s="22" t="s">
        <v>302</v>
      </c>
      <c r="C69" s="23" t="s">
        <v>303</v>
      </c>
      <c r="D69" s="23" t="s">
        <v>89</v>
      </c>
      <c r="E69" s="23" t="s">
        <v>90</v>
      </c>
      <c r="F69" s="44">
        <v>54</v>
      </c>
      <c r="G69" s="25" t="s">
        <v>38</v>
      </c>
      <c r="H69" s="26" t="s">
        <v>39</v>
      </c>
      <c r="I69" s="23" t="s">
        <v>318</v>
      </c>
      <c r="J69" s="23" t="s">
        <v>57</v>
      </c>
      <c r="K69" s="23" t="s">
        <v>259</v>
      </c>
      <c r="L69" s="23" t="s">
        <v>319</v>
      </c>
      <c r="M69" s="23" t="s">
        <v>320</v>
      </c>
      <c r="N69" s="67" t="s">
        <v>321</v>
      </c>
      <c r="O69" s="67" t="s">
        <v>83</v>
      </c>
      <c r="P69" s="23" t="s">
        <v>322</v>
      </c>
      <c r="Q69" s="23" t="s">
        <v>323</v>
      </c>
      <c r="R69" s="42">
        <v>0.4339</v>
      </c>
      <c r="S69" s="42">
        <v>0.2581</v>
      </c>
      <c r="T69" s="34"/>
      <c r="U69" s="34"/>
      <c r="V69" s="34"/>
      <c r="W69" s="34"/>
      <c r="X69" s="34"/>
      <c r="Y69" s="34"/>
      <c r="Z69" s="34"/>
      <c r="AA69" s="34"/>
      <c r="AB69" s="31">
        <f t="shared" si="0"/>
        <v>108</v>
      </c>
      <c r="AC69" s="43"/>
      <c r="AD69" s="31">
        <f t="shared" si="1"/>
        <v>16200</v>
      </c>
      <c r="AE69" s="71" t="s">
        <v>324</v>
      </c>
      <c r="AF69" s="72"/>
    </row>
    <row r="70" s="1" customFormat="1" ht="42.75" customHeight="1" spans="1:32">
      <c r="A70" s="22" t="s">
        <v>279</v>
      </c>
      <c r="B70" s="22" t="s">
        <v>302</v>
      </c>
      <c r="C70" s="23" t="s">
        <v>325</v>
      </c>
      <c r="D70" s="23" t="s">
        <v>143</v>
      </c>
      <c r="E70" s="23" t="s">
        <v>138</v>
      </c>
      <c r="F70" s="22">
        <v>152</v>
      </c>
      <c r="G70" s="25" t="s">
        <v>38</v>
      </c>
      <c r="H70" s="26" t="s">
        <v>39</v>
      </c>
      <c r="I70" s="23" t="s">
        <v>326</v>
      </c>
      <c r="J70" s="23" t="s">
        <v>68</v>
      </c>
      <c r="K70" s="23" t="s">
        <v>295</v>
      </c>
      <c r="L70" s="23" t="s">
        <v>327</v>
      </c>
      <c r="M70" s="23" t="s">
        <v>328</v>
      </c>
      <c r="N70" s="67" t="s">
        <v>329</v>
      </c>
      <c r="O70" s="23" t="s">
        <v>330</v>
      </c>
      <c r="P70" s="23" t="s">
        <v>331</v>
      </c>
      <c r="Q70" s="23" t="s">
        <v>332</v>
      </c>
      <c r="R70" s="69">
        <v>0.4273</v>
      </c>
      <c r="S70" s="42">
        <v>0.5904</v>
      </c>
      <c r="T70" s="34"/>
      <c r="U70" s="34"/>
      <c r="V70" s="34">
        <v>0</v>
      </c>
      <c r="W70" s="34"/>
      <c r="X70" s="34"/>
      <c r="Y70" s="34"/>
      <c r="Z70" s="34"/>
      <c r="AA70" s="34"/>
      <c r="AB70" s="31">
        <f t="shared" si="0"/>
        <v>304</v>
      </c>
      <c r="AC70" s="43"/>
      <c r="AD70" s="31">
        <f t="shared" si="1"/>
        <v>45600</v>
      </c>
      <c r="AE70" s="71" t="s">
        <v>333</v>
      </c>
      <c r="AF70" s="72"/>
    </row>
    <row r="71" s="1" customFormat="1" ht="42.75" customHeight="1" spans="1:32">
      <c r="A71" s="22" t="s">
        <v>279</v>
      </c>
      <c r="B71" s="22" t="s">
        <v>302</v>
      </c>
      <c r="C71" s="23" t="s">
        <v>325</v>
      </c>
      <c r="D71" s="23" t="s">
        <v>122</v>
      </c>
      <c r="E71" s="23" t="s">
        <v>90</v>
      </c>
      <c r="F71" s="44">
        <v>229</v>
      </c>
      <c r="G71" s="22" t="s">
        <v>282</v>
      </c>
      <c r="H71" s="26" t="s">
        <v>39</v>
      </c>
      <c r="I71" s="23" t="s">
        <v>334</v>
      </c>
      <c r="J71" s="23" t="s">
        <v>68</v>
      </c>
      <c r="K71" s="23" t="s">
        <v>295</v>
      </c>
      <c r="L71" s="23" t="s">
        <v>335</v>
      </c>
      <c r="M71" s="23" t="s">
        <v>336</v>
      </c>
      <c r="N71" s="67" t="s">
        <v>139</v>
      </c>
      <c r="O71" s="23" t="s">
        <v>94</v>
      </c>
      <c r="P71" s="23" t="s">
        <v>337</v>
      </c>
      <c r="Q71" s="23" t="s">
        <v>338</v>
      </c>
      <c r="R71" s="42">
        <v>0.6904</v>
      </c>
      <c r="S71" s="42">
        <v>0.7274</v>
      </c>
      <c r="T71" s="34"/>
      <c r="U71" s="34" t="s">
        <v>290</v>
      </c>
      <c r="V71" s="34">
        <v>630</v>
      </c>
      <c r="W71" s="34"/>
      <c r="X71" s="34"/>
      <c r="Y71" s="34"/>
      <c r="Z71" s="34"/>
      <c r="AA71" s="34"/>
      <c r="AB71" s="31">
        <f t="shared" ref="AB71:AB93" si="2">F71*2</f>
        <v>458</v>
      </c>
      <c r="AC71" s="43"/>
      <c r="AD71" s="31">
        <f t="shared" ref="AD71:AD93" si="3">F71*300</f>
        <v>68700</v>
      </c>
      <c r="AE71" s="71" t="s">
        <v>339</v>
      </c>
      <c r="AF71" s="72"/>
    </row>
    <row r="72" s="1" customFormat="1" ht="42.75" customHeight="1" spans="1:32">
      <c r="A72" s="22" t="s">
        <v>279</v>
      </c>
      <c r="B72" s="22" t="s">
        <v>302</v>
      </c>
      <c r="C72" s="23" t="s">
        <v>325</v>
      </c>
      <c r="D72" s="23" t="s">
        <v>156</v>
      </c>
      <c r="E72" s="23" t="s">
        <v>201</v>
      </c>
      <c r="F72" s="22">
        <v>45</v>
      </c>
      <c r="G72" s="22" t="s">
        <v>282</v>
      </c>
      <c r="H72" s="26" t="s">
        <v>39</v>
      </c>
      <c r="I72" s="23" t="s">
        <v>340</v>
      </c>
      <c r="J72" s="23" t="s">
        <v>68</v>
      </c>
      <c r="K72" s="23" t="s">
        <v>295</v>
      </c>
      <c r="L72" s="23" t="s">
        <v>341</v>
      </c>
      <c r="M72" s="23" t="s">
        <v>342</v>
      </c>
      <c r="N72" s="67" t="s">
        <v>139</v>
      </c>
      <c r="O72" s="67" t="s">
        <v>343</v>
      </c>
      <c r="P72" s="23" t="s">
        <v>344</v>
      </c>
      <c r="Q72" s="23" t="s">
        <v>345</v>
      </c>
      <c r="R72" s="42">
        <v>0.7035</v>
      </c>
      <c r="S72" s="42">
        <v>0.7203</v>
      </c>
      <c r="T72" s="34"/>
      <c r="U72" s="34" t="s">
        <v>290</v>
      </c>
      <c r="V72" s="34">
        <v>630</v>
      </c>
      <c r="W72" s="34"/>
      <c r="X72" s="34"/>
      <c r="Y72" s="34"/>
      <c r="Z72" s="34"/>
      <c r="AA72" s="34"/>
      <c r="AB72" s="31">
        <f t="shared" si="2"/>
        <v>90</v>
      </c>
      <c r="AC72" s="43"/>
      <c r="AD72" s="31">
        <f t="shared" si="3"/>
        <v>13500</v>
      </c>
      <c r="AE72" s="71" t="s">
        <v>346</v>
      </c>
      <c r="AF72" s="72"/>
    </row>
    <row r="73" s="1" customFormat="1" ht="42.75" customHeight="1" spans="1:32">
      <c r="A73" s="22" t="s">
        <v>279</v>
      </c>
      <c r="B73" s="22" t="s">
        <v>302</v>
      </c>
      <c r="C73" s="23" t="s">
        <v>325</v>
      </c>
      <c r="D73" s="23" t="s">
        <v>156</v>
      </c>
      <c r="E73" s="23" t="s">
        <v>167</v>
      </c>
      <c r="F73" s="22">
        <v>27</v>
      </c>
      <c r="G73" s="25" t="s">
        <v>38</v>
      </c>
      <c r="H73" s="26" t="s">
        <v>39</v>
      </c>
      <c r="I73" s="23" t="s">
        <v>347</v>
      </c>
      <c r="J73" s="23" t="s">
        <v>57</v>
      </c>
      <c r="K73" s="23" t="s">
        <v>259</v>
      </c>
      <c r="L73" s="23" t="s">
        <v>348</v>
      </c>
      <c r="M73" s="23" t="s">
        <v>349</v>
      </c>
      <c r="N73" s="67" t="s">
        <v>350</v>
      </c>
      <c r="O73" s="67" t="s">
        <v>125</v>
      </c>
      <c r="P73" s="23" t="s">
        <v>351</v>
      </c>
      <c r="Q73" s="23" t="s">
        <v>352</v>
      </c>
      <c r="R73" s="42">
        <v>0.2079</v>
      </c>
      <c r="S73" s="42">
        <v>0.2118</v>
      </c>
      <c r="T73" s="34"/>
      <c r="U73" s="34"/>
      <c r="V73" s="34"/>
      <c r="W73" s="34"/>
      <c r="X73" s="34"/>
      <c r="Y73" s="34"/>
      <c r="Z73" s="34"/>
      <c r="AA73" s="34"/>
      <c r="AB73" s="31">
        <f t="shared" si="2"/>
        <v>54</v>
      </c>
      <c r="AC73" s="43"/>
      <c r="AD73" s="31">
        <f t="shared" si="3"/>
        <v>8100</v>
      </c>
      <c r="AE73" s="71" t="s">
        <v>353</v>
      </c>
      <c r="AF73" s="72"/>
    </row>
    <row r="74" s="1" customFormat="1" ht="42.75" customHeight="1" spans="1:32">
      <c r="A74" s="22" t="s">
        <v>279</v>
      </c>
      <c r="B74" s="22" t="s">
        <v>354</v>
      </c>
      <c r="C74" s="23" t="s">
        <v>355</v>
      </c>
      <c r="D74" s="23" t="s">
        <v>356</v>
      </c>
      <c r="E74" s="23" t="s">
        <v>90</v>
      </c>
      <c r="F74" s="44">
        <v>86</v>
      </c>
      <c r="G74" s="22" t="s">
        <v>282</v>
      </c>
      <c r="H74" s="26" t="s">
        <v>39</v>
      </c>
      <c r="I74" s="23" t="s">
        <v>347</v>
      </c>
      <c r="J74" s="23" t="s">
        <v>68</v>
      </c>
      <c r="K74" s="23" t="s">
        <v>259</v>
      </c>
      <c r="L74" s="23" t="s">
        <v>357</v>
      </c>
      <c r="M74" s="23" t="s">
        <v>358</v>
      </c>
      <c r="N74" s="67" t="s">
        <v>359</v>
      </c>
      <c r="O74" s="67" t="s">
        <v>115</v>
      </c>
      <c r="P74" s="23" t="s">
        <v>360</v>
      </c>
      <c r="Q74" s="23" t="s">
        <v>361</v>
      </c>
      <c r="R74" s="42">
        <v>0.7871</v>
      </c>
      <c r="S74" s="42">
        <v>0.8906</v>
      </c>
      <c r="T74" s="34"/>
      <c r="U74" s="34" t="s">
        <v>290</v>
      </c>
      <c r="V74" s="34">
        <v>630</v>
      </c>
      <c r="W74" s="34"/>
      <c r="X74" s="34"/>
      <c r="Y74" s="34"/>
      <c r="Z74" s="34"/>
      <c r="AA74" s="34"/>
      <c r="AB74" s="31">
        <f t="shared" si="2"/>
        <v>172</v>
      </c>
      <c r="AC74" s="43"/>
      <c r="AD74" s="31">
        <f t="shared" si="3"/>
        <v>25800</v>
      </c>
      <c r="AE74" s="71" t="s">
        <v>362</v>
      </c>
      <c r="AF74" s="72"/>
    </row>
    <row r="75" s="1" customFormat="1" ht="42.75" customHeight="1" spans="1:32">
      <c r="A75" s="22" t="s">
        <v>279</v>
      </c>
      <c r="B75" s="22" t="s">
        <v>354</v>
      </c>
      <c r="C75" s="23" t="s">
        <v>355</v>
      </c>
      <c r="D75" s="23" t="s">
        <v>356</v>
      </c>
      <c r="E75" s="23" t="s">
        <v>118</v>
      </c>
      <c r="F75" s="44">
        <v>140</v>
      </c>
      <c r="G75" s="22" t="s">
        <v>282</v>
      </c>
      <c r="H75" s="26" t="s">
        <v>39</v>
      </c>
      <c r="I75" s="23" t="s">
        <v>363</v>
      </c>
      <c r="J75" s="23" t="s">
        <v>68</v>
      </c>
      <c r="K75" s="23" t="s">
        <v>259</v>
      </c>
      <c r="L75" s="23" t="s">
        <v>364</v>
      </c>
      <c r="M75" s="23" t="s">
        <v>348</v>
      </c>
      <c r="N75" s="67" t="s">
        <v>365</v>
      </c>
      <c r="O75" s="67" t="s">
        <v>115</v>
      </c>
      <c r="P75" s="23" t="s">
        <v>366</v>
      </c>
      <c r="Q75" s="23" t="s">
        <v>367</v>
      </c>
      <c r="R75" s="42">
        <v>0.7518</v>
      </c>
      <c r="S75" s="42">
        <v>0.8145</v>
      </c>
      <c r="T75" s="34"/>
      <c r="U75" s="34" t="s">
        <v>290</v>
      </c>
      <c r="V75" s="34">
        <v>630</v>
      </c>
      <c r="W75" s="34"/>
      <c r="X75" s="34"/>
      <c r="Y75" s="34"/>
      <c r="Z75" s="34"/>
      <c r="AA75" s="34"/>
      <c r="AB75" s="31">
        <f t="shared" si="2"/>
        <v>280</v>
      </c>
      <c r="AC75" s="43"/>
      <c r="AD75" s="31">
        <f t="shared" si="3"/>
        <v>42000</v>
      </c>
      <c r="AE75" s="71" t="s">
        <v>368</v>
      </c>
      <c r="AF75" s="72"/>
    </row>
    <row r="76" s="1" customFormat="1" ht="42.75" customHeight="1" spans="1:32">
      <c r="A76" s="22" t="s">
        <v>279</v>
      </c>
      <c r="B76" s="22" t="s">
        <v>354</v>
      </c>
      <c r="C76" s="23" t="s">
        <v>355</v>
      </c>
      <c r="D76" s="23" t="s">
        <v>36</v>
      </c>
      <c r="E76" s="23" t="s">
        <v>369</v>
      </c>
      <c r="F76" s="44">
        <v>311</v>
      </c>
      <c r="G76" s="25" t="s">
        <v>38</v>
      </c>
      <c r="H76" s="26" t="s">
        <v>39</v>
      </c>
      <c r="I76" s="23" t="s">
        <v>370</v>
      </c>
      <c r="J76" s="23" t="s">
        <v>68</v>
      </c>
      <c r="K76" s="23" t="s">
        <v>58</v>
      </c>
      <c r="L76" s="23" t="s">
        <v>371</v>
      </c>
      <c r="M76" s="23" t="s">
        <v>372</v>
      </c>
      <c r="N76" s="67" t="s">
        <v>159</v>
      </c>
      <c r="O76" s="67" t="s">
        <v>125</v>
      </c>
      <c r="P76" s="23" t="s">
        <v>373</v>
      </c>
      <c r="Q76" s="23" t="s">
        <v>374</v>
      </c>
      <c r="R76" s="42">
        <v>0.4767</v>
      </c>
      <c r="S76" s="42">
        <v>0.4904</v>
      </c>
      <c r="T76" s="34"/>
      <c r="U76" s="34"/>
      <c r="V76" s="34"/>
      <c r="W76" s="34"/>
      <c r="X76" s="34"/>
      <c r="Y76" s="34"/>
      <c r="Z76" s="34"/>
      <c r="AA76" s="34"/>
      <c r="AB76" s="31">
        <f t="shared" si="2"/>
        <v>622</v>
      </c>
      <c r="AC76" s="43"/>
      <c r="AD76" s="31">
        <f t="shared" si="3"/>
        <v>93300</v>
      </c>
      <c r="AE76" s="71" t="s">
        <v>375</v>
      </c>
      <c r="AF76" s="72"/>
    </row>
    <row r="77" s="1" customFormat="1" ht="42.75" customHeight="1" spans="1:32">
      <c r="A77" s="22" t="s">
        <v>279</v>
      </c>
      <c r="B77" s="23" t="s">
        <v>354</v>
      </c>
      <c r="C77" s="23" t="s">
        <v>355</v>
      </c>
      <c r="D77" s="23">
        <v>19</v>
      </c>
      <c r="E77" s="23" t="s">
        <v>90</v>
      </c>
      <c r="F77" s="44">
        <v>238</v>
      </c>
      <c r="G77" s="25" t="s">
        <v>38</v>
      </c>
      <c r="H77" s="26" t="s">
        <v>39</v>
      </c>
      <c r="I77" s="23" t="s">
        <v>376</v>
      </c>
      <c r="J77" s="23" t="s">
        <v>57</v>
      </c>
      <c r="K77" s="23" t="s">
        <v>58</v>
      </c>
      <c r="L77" s="23" t="s">
        <v>377</v>
      </c>
      <c r="M77" s="23" t="s">
        <v>377</v>
      </c>
      <c r="N77" s="67" t="s">
        <v>159</v>
      </c>
      <c r="O77" s="67" t="s">
        <v>125</v>
      </c>
      <c r="P77" s="23" t="s">
        <v>378</v>
      </c>
      <c r="Q77" s="23" t="s">
        <v>379</v>
      </c>
      <c r="R77" s="42">
        <v>0.4516</v>
      </c>
      <c r="S77" s="42">
        <v>0.397</v>
      </c>
      <c r="T77" s="34"/>
      <c r="U77" s="34"/>
      <c r="V77" s="34"/>
      <c r="W77" s="34"/>
      <c r="X77" s="34"/>
      <c r="Y77" s="34"/>
      <c r="Z77" s="34"/>
      <c r="AA77" s="34"/>
      <c r="AB77" s="31">
        <f t="shared" si="2"/>
        <v>476</v>
      </c>
      <c r="AC77" s="43"/>
      <c r="AD77" s="31">
        <f t="shared" si="3"/>
        <v>71400</v>
      </c>
      <c r="AE77" s="71" t="s">
        <v>380</v>
      </c>
      <c r="AF77" s="72"/>
    </row>
    <row r="78" s="1" customFormat="1" ht="42.75" customHeight="1" spans="1:32">
      <c r="A78" s="22" t="s">
        <v>279</v>
      </c>
      <c r="B78" s="22" t="s">
        <v>354</v>
      </c>
      <c r="C78" s="23" t="s">
        <v>355</v>
      </c>
      <c r="D78" s="23" t="s">
        <v>381</v>
      </c>
      <c r="E78" s="23" t="s">
        <v>100</v>
      </c>
      <c r="F78" s="44">
        <v>124</v>
      </c>
      <c r="G78" s="22" t="s">
        <v>282</v>
      </c>
      <c r="H78" s="26" t="s">
        <v>39</v>
      </c>
      <c r="I78" s="23" t="s">
        <v>382</v>
      </c>
      <c r="J78" s="23" t="s">
        <v>57</v>
      </c>
      <c r="K78" s="23" t="s">
        <v>259</v>
      </c>
      <c r="L78" s="23" t="s">
        <v>383</v>
      </c>
      <c r="M78" s="23" t="s">
        <v>384</v>
      </c>
      <c r="N78" s="67" t="s">
        <v>365</v>
      </c>
      <c r="O78" s="67" t="s">
        <v>120</v>
      </c>
      <c r="P78" s="23" t="s">
        <v>378</v>
      </c>
      <c r="Q78" s="23" t="s">
        <v>385</v>
      </c>
      <c r="R78" s="42">
        <v>0.6228</v>
      </c>
      <c r="S78" s="42">
        <v>0.7871</v>
      </c>
      <c r="T78" s="34"/>
      <c r="U78" s="34" t="s">
        <v>290</v>
      </c>
      <c r="V78" s="34">
        <v>630</v>
      </c>
      <c r="W78" s="34"/>
      <c r="X78" s="34"/>
      <c r="Y78" s="34"/>
      <c r="Z78" s="34"/>
      <c r="AA78" s="34"/>
      <c r="AB78" s="31">
        <f t="shared" si="2"/>
        <v>248</v>
      </c>
      <c r="AC78" s="43"/>
      <c r="AD78" s="31">
        <f t="shared" si="3"/>
        <v>37200</v>
      </c>
      <c r="AE78" s="71" t="s">
        <v>386</v>
      </c>
      <c r="AF78" s="72"/>
    </row>
    <row r="79" s="1" customFormat="1" ht="42.75" customHeight="1" spans="1:32">
      <c r="A79" s="22" t="s">
        <v>279</v>
      </c>
      <c r="B79" s="23" t="s">
        <v>354</v>
      </c>
      <c r="C79" s="23" t="s">
        <v>387</v>
      </c>
      <c r="D79" s="23" t="s">
        <v>210</v>
      </c>
      <c r="E79" s="23" t="s">
        <v>388</v>
      </c>
      <c r="F79" s="44">
        <v>335</v>
      </c>
      <c r="G79" s="22" t="s">
        <v>282</v>
      </c>
      <c r="H79" s="26" t="s">
        <v>39</v>
      </c>
      <c r="I79" s="23" t="s">
        <v>306</v>
      </c>
      <c r="J79" s="23" t="s">
        <v>68</v>
      </c>
      <c r="K79" s="23" t="s">
        <v>284</v>
      </c>
      <c r="L79" s="23" t="s">
        <v>389</v>
      </c>
      <c r="M79" s="23" t="s">
        <v>328</v>
      </c>
      <c r="N79" s="67" t="s">
        <v>273</v>
      </c>
      <c r="O79" s="23" t="s">
        <v>104</v>
      </c>
      <c r="P79" s="23" t="s">
        <v>390</v>
      </c>
      <c r="Q79" s="23" t="s">
        <v>391</v>
      </c>
      <c r="R79" s="42">
        <v>0.7176</v>
      </c>
      <c r="S79" s="42">
        <v>0.8184</v>
      </c>
      <c r="T79" s="34"/>
      <c r="U79" s="34" t="s">
        <v>290</v>
      </c>
      <c r="V79" s="34">
        <v>630</v>
      </c>
      <c r="W79" s="34"/>
      <c r="X79" s="34"/>
      <c r="Y79" s="34"/>
      <c r="Z79" s="34"/>
      <c r="AA79" s="34"/>
      <c r="AB79" s="31">
        <f t="shared" si="2"/>
        <v>670</v>
      </c>
      <c r="AC79" s="43"/>
      <c r="AD79" s="31">
        <f t="shared" si="3"/>
        <v>100500</v>
      </c>
      <c r="AE79" s="71" t="s">
        <v>392</v>
      </c>
      <c r="AF79" s="72"/>
    </row>
    <row r="80" s="1" customFormat="1" ht="42.75" customHeight="1" spans="1:32">
      <c r="A80" s="22" t="s">
        <v>279</v>
      </c>
      <c r="B80" s="22" t="s">
        <v>279</v>
      </c>
      <c r="C80" s="23" t="s">
        <v>393</v>
      </c>
      <c r="D80" s="23" t="s">
        <v>117</v>
      </c>
      <c r="E80" s="23" t="s">
        <v>138</v>
      </c>
      <c r="F80" s="44">
        <v>21</v>
      </c>
      <c r="G80" s="25" t="s">
        <v>38</v>
      </c>
      <c r="H80" s="26" t="s">
        <v>39</v>
      </c>
      <c r="I80" s="23" t="s">
        <v>394</v>
      </c>
      <c r="J80" s="23" t="s">
        <v>57</v>
      </c>
      <c r="K80" s="23" t="s">
        <v>259</v>
      </c>
      <c r="L80" s="23" t="s">
        <v>395</v>
      </c>
      <c r="M80" s="23" t="s">
        <v>396</v>
      </c>
      <c r="N80" s="67" t="s">
        <v>397</v>
      </c>
      <c r="O80" s="67" t="s">
        <v>398</v>
      </c>
      <c r="P80" s="23" t="s">
        <v>399</v>
      </c>
      <c r="Q80" s="23" t="s">
        <v>400</v>
      </c>
      <c r="R80" s="42">
        <v>0.2171</v>
      </c>
      <c r="S80" s="42">
        <v>0.3592</v>
      </c>
      <c r="T80" s="34"/>
      <c r="U80" s="34"/>
      <c r="V80" s="34"/>
      <c r="W80" s="34"/>
      <c r="X80" s="34"/>
      <c r="Y80" s="34"/>
      <c r="Z80" s="34"/>
      <c r="AA80" s="34"/>
      <c r="AB80" s="31">
        <f t="shared" si="2"/>
        <v>42</v>
      </c>
      <c r="AC80" s="43"/>
      <c r="AD80" s="31">
        <f t="shared" si="3"/>
        <v>6300</v>
      </c>
      <c r="AE80" s="71" t="s">
        <v>401</v>
      </c>
      <c r="AF80" s="72"/>
    </row>
    <row r="81" s="1" customFormat="1" ht="42.75" customHeight="1" spans="1:32">
      <c r="A81" s="22" t="s">
        <v>279</v>
      </c>
      <c r="B81" s="22" t="s">
        <v>279</v>
      </c>
      <c r="C81" s="23" t="s">
        <v>393</v>
      </c>
      <c r="D81" s="23" t="s">
        <v>402</v>
      </c>
      <c r="E81" s="23" t="s">
        <v>403</v>
      </c>
      <c r="F81" s="44">
        <v>79</v>
      </c>
      <c r="G81" s="25" t="s">
        <v>38</v>
      </c>
      <c r="H81" s="26" t="s">
        <v>39</v>
      </c>
      <c r="I81" s="23" t="s">
        <v>404</v>
      </c>
      <c r="J81" s="23" t="s">
        <v>57</v>
      </c>
      <c r="K81" s="23" t="s">
        <v>259</v>
      </c>
      <c r="L81" s="23" t="s">
        <v>405</v>
      </c>
      <c r="M81" s="23" t="s">
        <v>406</v>
      </c>
      <c r="N81" s="67" t="s">
        <v>178</v>
      </c>
      <c r="O81" s="23" t="s">
        <v>343</v>
      </c>
      <c r="P81" s="23" t="s">
        <v>407</v>
      </c>
      <c r="Q81" s="23" t="s">
        <v>408</v>
      </c>
      <c r="R81" s="42">
        <v>0.6632</v>
      </c>
      <c r="S81" s="42">
        <v>0.5354</v>
      </c>
      <c r="T81" s="34"/>
      <c r="U81" s="34"/>
      <c r="V81" s="34"/>
      <c r="W81" s="34"/>
      <c r="X81" s="34"/>
      <c r="Y81" s="34"/>
      <c r="Z81" s="34"/>
      <c r="AA81" s="34"/>
      <c r="AB81" s="31">
        <f t="shared" si="2"/>
        <v>158</v>
      </c>
      <c r="AC81" s="43"/>
      <c r="AD81" s="31">
        <f t="shared" si="3"/>
        <v>23700</v>
      </c>
      <c r="AE81" s="71" t="s">
        <v>409</v>
      </c>
      <c r="AF81" s="72"/>
    </row>
    <row r="82" s="1" customFormat="1" ht="42.75" customHeight="1" spans="1:32">
      <c r="A82" s="22" t="s">
        <v>279</v>
      </c>
      <c r="B82" s="22" t="s">
        <v>279</v>
      </c>
      <c r="C82" s="23" t="s">
        <v>393</v>
      </c>
      <c r="D82" s="23" t="s">
        <v>410</v>
      </c>
      <c r="E82" s="23" t="s">
        <v>90</v>
      </c>
      <c r="F82" s="44">
        <v>42</v>
      </c>
      <c r="G82" s="22" t="s">
        <v>282</v>
      </c>
      <c r="H82" s="26" t="s">
        <v>39</v>
      </c>
      <c r="I82" s="23" t="s">
        <v>411</v>
      </c>
      <c r="J82" s="23" t="s">
        <v>68</v>
      </c>
      <c r="K82" s="23" t="s">
        <v>284</v>
      </c>
      <c r="L82" s="23" t="s">
        <v>412</v>
      </c>
      <c r="M82" s="23" t="s">
        <v>413</v>
      </c>
      <c r="N82" s="67" t="s">
        <v>414</v>
      </c>
      <c r="O82" s="67" t="s">
        <v>398</v>
      </c>
      <c r="P82" s="23" t="s">
        <v>415</v>
      </c>
      <c r="Q82" s="23" t="s">
        <v>416</v>
      </c>
      <c r="R82" s="42">
        <v>0.4841</v>
      </c>
      <c r="S82" s="42">
        <v>0.7281</v>
      </c>
      <c r="T82" s="34"/>
      <c r="U82" s="34" t="s">
        <v>290</v>
      </c>
      <c r="V82" s="34">
        <v>630</v>
      </c>
      <c r="W82" s="34"/>
      <c r="X82" s="34"/>
      <c r="Y82" s="34"/>
      <c r="Z82" s="34"/>
      <c r="AA82" s="34"/>
      <c r="AB82" s="31">
        <f t="shared" si="2"/>
        <v>84</v>
      </c>
      <c r="AC82" s="43"/>
      <c r="AD82" s="31">
        <f t="shared" si="3"/>
        <v>12600</v>
      </c>
      <c r="AE82" s="71" t="s">
        <v>417</v>
      </c>
      <c r="AF82" s="72"/>
    </row>
    <row r="83" s="1" customFormat="1" ht="42.75" customHeight="1" spans="1:32">
      <c r="A83" s="22" t="s">
        <v>279</v>
      </c>
      <c r="B83" s="22" t="s">
        <v>418</v>
      </c>
      <c r="C83" s="23" t="s">
        <v>112</v>
      </c>
      <c r="D83" s="23" t="s">
        <v>156</v>
      </c>
      <c r="E83" s="23" t="s">
        <v>152</v>
      </c>
      <c r="F83" s="44">
        <v>150</v>
      </c>
      <c r="G83" s="25" t="s">
        <v>38</v>
      </c>
      <c r="H83" s="26" t="s">
        <v>39</v>
      </c>
      <c r="I83" s="23" t="s">
        <v>312</v>
      </c>
      <c r="J83" s="23" t="s">
        <v>57</v>
      </c>
      <c r="K83" s="23" t="s">
        <v>58</v>
      </c>
      <c r="L83" s="23" t="s">
        <v>419</v>
      </c>
      <c r="M83" s="23" t="s">
        <v>420</v>
      </c>
      <c r="N83" s="67" t="s">
        <v>159</v>
      </c>
      <c r="O83" s="67" t="s">
        <v>125</v>
      </c>
      <c r="P83" s="23" t="s">
        <v>421</v>
      </c>
      <c r="Q83" s="23" t="s">
        <v>422</v>
      </c>
      <c r="R83" s="42">
        <v>0.5404</v>
      </c>
      <c r="S83" s="42">
        <v>0.3908</v>
      </c>
      <c r="T83" s="34"/>
      <c r="U83" s="34"/>
      <c r="V83" s="34"/>
      <c r="W83" s="34"/>
      <c r="X83" s="34"/>
      <c r="Y83" s="34"/>
      <c r="Z83" s="34"/>
      <c r="AA83" s="34"/>
      <c r="AB83" s="31">
        <f t="shared" si="2"/>
        <v>300</v>
      </c>
      <c r="AC83" s="43"/>
      <c r="AD83" s="31">
        <f t="shared" si="3"/>
        <v>45000</v>
      </c>
      <c r="AE83" s="71" t="s">
        <v>423</v>
      </c>
      <c r="AF83" s="72"/>
    </row>
    <row r="84" s="1" customFormat="1" ht="42.75" customHeight="1" spans="1:32">
      <c r="A84" s="22" t="s">
        <v>279</v>
      </c>
      <c r="B84" s="22" t="s">
        <v>424</v>
      </c>
      <c r="C84" s="23" t="s">
        <v>46</v>
      </c>
      <c r="D84" s="23" t="s">
        <v>156</v>
      </c>
      <c r="E84" s="23" t="s">
        <v>425</v>
      </c>
      <c r="F84" s="44">
        <v>10</v>
      </c>
      <c r="G84" s="25" t="s">
        <v>38</v>
      </c>
      <c r="H84" s="26" t="s">
        <v>39</v>
      </c>
      <c r="I84" s="23" t="s">
        <v>426</v>
      </c>
      <c r="J84" s="23" t="s">
        <v>57</v>
      </c>
      <c r="K84" s="23" t="s">
        <v>58</v>
      </c>
      <c r="L84" s="23" t="s">
        <v>427</v>
      </c>
      <c r="M84" s="23" t="s">
        <v>428</v>
      </c>
      <c r="N84" s="67" t="s">
        <v>429</v>
      </c>
      <c r="O84" s="67" t="s">
        <v>429</v>
      </c>
      <c r="P84" s="23" t="s">
        <v>430</v>
      </c>
      <c r="Q84" s="23" t="s">
        <v>422</v>
      </c>
      <c r="R84" s="42">
        <v>0.4787</v>
      </c>
      <c r="S84" s="42">
        <v>0.3848</v>
      </c>
      <c r="T84" s="34"/>
      <c r="U84" s="34"/>
      <c r="V84" s="34"/>
      <c r="W84" s="34"/>
      <c r="X84" s="34"/>
      <c r="Y84" s="34"/>
      <c r="Z84" s="34"/>
      <c r="AA84" s="34"/>
      <c r="AB84" s="31">
        <f t="shared" si="2"/>
        <v>20</v>
      </c>
      <c r="AC84" s="43"/>
      <c r="AD84" s="31">
        <f t="shared" si="3"/>
        <v>3000</v>
      </c>
      <c r="AE84" s="71" t="s">
        <v>431</v>
      </c>
      <c r="AF84" s="72"/>
    </row>
    <row r="85" s="1" customFormat="1" ht="42.75" customHeight="1" spans="1:32">
      <c r="A85" s="22" t="s">
        <v>279</v>
      </c>
      <c r="B85" s="23" t="s">
        <v>280</v>
      </c>
      <c r="C85" s="23" t="s">
        <v>432</v>
      </c>
      <c r="D85" s="23" t="s">
        <v>156</v>
      </c>
      <c r="E85" s="23" t="s">
        <v>135</v>
      </c>
      <c r="F85" s="44">
        <v>108</v>
      </c>
      <c r="G85" s="25" t="s">
        <v>38</v>
      </c>
      <c r="H85" s="26" t="s">
        <v>39</v>
      </c>
      <c r="I85" s="23" t="s">
        <v>411</v>
      </c>
      <c r="J85" s="23" t="s">
        <v>57</v>
      </c>
      <c r="K85" s="23" t="s">
        <v>58</v>
      </c>
      <c r="L85" s="23" t="s">
        <v>372</v>
      </c>
      <c r="M85" s="23" t="s">
        <v>372</v>
      </c>
      <c r="N85" s="67" t="s">
        <v>433</v>
      </c>
      <c r="O85" s="23" t="s">
        <v>330</v>
      </c>
      <c r="P85" s="23" t="s">
        <v>434</v>
      </c>
      <c r="Q85" s="23" t="s">
        <v>435</v>
      </c>
      <c r="R85" s="42">
        <v>0.4373</v>
      </c>
      <c r="S85" s="42">
        <v>0.3804</v>
      </c>
      <c r="T85" s="34"/>
      <c r="U85" s="34"/>
      <c r="V85" s="34"/>
      <c r="W85" s="34"/>
      <c r="X85" s="34"/>
      <c r="Y85" s="34"/>
      <c r="Z85" s="34"/>
      <c r="AA85" s="34"/>
      <c r="AB85" s="31">
        <f t="shared" si="2"/>
        <v>216</v>
      </c>
      <c r="AC85" s="43"/>
      <c r="AD85" s="31">
        <f t="shared" si="3"/>
        <v>32400</v>
      </c>
      <c r="AE85" s="71" t="s">
        <v>436</v>
      </c>
      <c r="AF85" s="72"/>
    </row>
    <row r="86" s="1" customFormat="1" ht="42.75" customHeight="1" spans="1:32">
      <c r="A86" s="22" t="s">
        <v>279</v>
      </c>
      <c r="B86" s="22" t="s">
        <v>280</v>
      </c>
      <c r="C86" s="23" t="s">
        <v>281</v>
      </c>
      <c r="D86" s="23" t="s">
        <v>89</v>
      </c>
      <c r="E86" s="23" t="s">
        <v>90</v>
      </c>
      <c r="F86" s="44">
        <v>76</v>
      </c>
      <c r="G86" s="22" t="s">
        <v>282</v>
      </c>
      <c r="H86" s="26" t="s">
        <v>39</v>
      </c>
      <c r="I86" s="23" t="s">
        <v>437</v>
      </c>
      <c r="J86" s="23" t="s">
        <v>68</v>
      </c>
      <c r="K86" s="23" t="s">
        <v>295</v>
      </c>
      <c r="L86" s="23" t="s">
        <v>438</v>
      </c>
      <c r="M86" s="23" t="s">
        <v>439</v>
      </c>
      <c r="N86" s="67" t="s">
        <v>139</v>
      </c>
      <c r="O86" s="67" t="s">
        <v>94</v>
      </c>
      <c r="P86" s="23" t="s">
        <v>440</v>
      </c>
      <c r="Q86" s="23" t="s">
        <v>441</v>
      </c>
      <c r="R86" s="42">
        <v>0.6886</v>
      </c>
      <c r="S86" s="42">
        <v>0.7273</v>
      </c>
      <c r="T86" s="34"/>
      <c r="U86" s="34" t="s">
        <v>290</v>
      </c>
      <c r="V86" s="34">
        <v>630</v>
      </c>
      <c r="W86" s="34"/>
      <c r="X86" s="34"/>
      <c r="Y86" s="34"/>
      <c r="Z86" s="34"/>
      <c r="AA86" s="34"/>
      <c r="AB86" s="31">
        <f t="shared" si="2"/>
        <v>152</v>
      </c>
      <c r="AC86" s="43"/>
      <c r="AD86" s="31">
        <f t="shared" si="3"/>
        <v>22800</v>
      </c>
      <c r="AE86" s="71" t="s">
        <v>442</v>
      </c>
      <c r="AF86" s="72"/>
    </row>
    <row r="87" s="1" customFormat="1" ht="42.75" customHeight="1" spans="1:32">
      <c r="A87" s="22" t="s">
        <v>279</v>
      </c>
      <c r="B87" s="22" t="s">
        <v>280</v>
      </c>
      <c r="C87" s="23" t="s">
        <v>281</v>
      </c>
      <c r="D87" s="23" t="s">
        <v>89</v>
      </c>
      <c r="E87" s="23" t="s">
        <v>201</v>
      </c>
      <c r="F87" s="22">
        <v>31</v>
      </c>
      <c r="G87" s="22" t="s">
        <v>282</v>
      </c>
      <c r="H87" s="26" t="s">
        <v>39</v>
      </c>
      <c r="I87" s="23" t="s">
        <v>437</v>
      </c>
      <c r="J87" s="23" t="s">
        <v>68</v>
      </c>
      <c r="K87" s="23" t="s">
        <v>295</v>
      </c>
      <c r="L87" s="23" t="s">
        <v>443</v>
      </c>
      <c r="M87" s="23" t="s">
        <v>444</v>
      </c>
      <c r="N87" s="67" t="s">
        <v>445</v>
      </c>
      <c r="O87" s="67" t="s">
        <v>330</v>
      </c>
      <c r="P87" s="23" t="s">
        <v>446</v>
      </c>
      <c r="Q87" s="23" t="s">
        <v>447</v>
      </c>
      <c r="R87" s="42">
        <v>0.6483</v>
      </c>
      <c r="S87" s="42">
        <v>0.7911</v>
      </c>
      <c r="T87" s="34"/>
      <c r="U87" s="34" t="s">
        <v>290</v>
      </c>
      <c r="V87" s="34">
        <v>630</v>
      </c>
      <c r="W87" s="34"/>
      <c r="X87" s="34"/>
      <c r="Y87" s="34"/>
      <c r="Z87" s="34"/>
      <c r="AA87" s="34"/>
      <c r="AB87" s="31">
        <f t="shared" si="2"/>
        <v>62</v>
      </c>
      <c r="AC87" s="43"/>
      <c r="AD87" s="31">
        <f t="shared" si="3"/>
        <v>9300</v>
      </c>
      <c r="AE87" s="71" t="s">
        <v>448</v>
      </c>
      <c r="AF87" s="72"/>
    </row>
    <row r="88" s="1" customFormat="1" ht="42.75" customHeight="1" spans="1:32">
      <c r="A88" s="22" t="s">
        <v>279</v>
      </c>
      <c r="B88" s="22" t="s">
        <v>302</v>
      </c>
      <c r="C88" s="23" t="s">
        <v>449</v>
      </c>
      <c r="D88" s="23" t="s">
        <v>410</v>
      </c>
      <c r="E88" s="23" t="s">
        <v>450</v>
      </c>
      <c r="F88" s="44">
        <v>130</v>
      </c>
      <c r="G88" s="22" t="s">
        <v>282</v>
      </c>
      <c r="H88" s="26" t="s">
        <v>39</v>
      </c>
      <c r="I88" s="23" t="s">
        <v>451</v>
      </c>
      <c r="J88" s="23" t="s">
        <v>57</v>
      </c>
      <c r="K88" s="23" t="s">
        <v>284</v>
      </c>
      <c r="L88" s="23" t="s">
        <v>452</v>
      </c>
      <c r="M88" s="23" t="s">
        <v>453</v>
      </c>
      <c r="N88" s="67" t="s">
        <v>61</v>
      </c>
      <c r="O88" s="67" t="s">
        <v>125</v>
      </c>
      <c r="P88" s="23" t="s">
        <v>454</v>
      </c>
      <c r="Q88" s="23" t="s">
        <v>455</v>
      </c>
      <c r="R88" s="42">
        <v>0.9011</v>
      </c>
      <c r="S88" s="42">
        <v>0.9017</v>
      </c>
      <c r="T88" s="34"/>
      <c r="U88" s="34" t="s">
        <v>290</v>
      </c>
      <c r="V88" s="34">
        <v>630</v>
      </c>
      <c r="W88" s="34"/>
      <c r="X88" s="34"/>
      <c r="Y88" s="34"/>
      <c r="Z88" s="34"/>
      <c r="AA88" s="34"/>
      <c r="AB88" s="31">
        <f t="shared" si="2"/>
        <v>260</v>
      </c>
      <c r="AC88" s="43"/>
      <c r="AD88" s="31">
        <f t="shared" si="3"/>
        <v>39000</v>
      </c>
      <c r="AE88" s="71" t="s">
        <v>456</v>
      </c>
      <c r="AF88" s="72"/>
    </row>
    <row r="89" s="1" customFormat="1" ht="42.75" customHeight="1" spans="1:32">
      <c r="A89" s="22" t="s">
        <v>279</v>
      </c>
      <c r="B89" s="22" t="s">
        <v>302</v>
      </c>
      <c r="C89" s="23" t="s">
        <v>449</v>
      </c>
      <c r="D89" s="23" t="s">
        <v>410</v>
      </c>
      <c r="E89" s="23" t="s">
        <v>118</v>
      </c>
      <c r="F89" s="44">
        <v>41</v>
      </c>
      <c r="G89" s="22" t="s">
        <v>282</v>
      </c>
      <c r="H89" s="26" t="s">
        <v>39</v>
      </c>
      <c r="I89" s="23" t="s">
        <v>457</v>
      </c>
      <c r="J89" s="23" t="s">
        <v>57</v>
      </c>
      <c r="K89" s="23" t="s">
        <v>284</v>
      </c>
      <c r="L89" s="23" t="s">
        <v>405</v>
      </c>
      <c r="M89" s="23" t="s">
        <v>458</v>
      </c>
      <c r="N89" s="67" t="s">
        <v>61</v>
      </c>
      <c r="O89" s="67" t="s">
        <v>125</v>
      </c>
      <c r="P89" s="23" t="s">
        <v>459</v>
      </c>
      <c r="Q89" s="23" t="s">
        <v>460</v>
      </c>
      <c r="R89" s="42">
        <v>0.8703</v>
      </c>
      <c r="S89" s="42">
        <v>0.8999</v>
      </c>
      <c r="T89" s="34"/>
      <c r="U89" s="34" t="s">
        <v>290</v>
      </c>
      <c r="V89" s="34">
        <v>630</v>
      </c>
      <c r="W89" s="34"/>
      <c r="X89" s="34"/>
      <c r="Y89" s="34"/>
      <c r="Z89" s="34"/>
      <c r="AA89" s="34"/>
      <c r="AB89" s="31">
        <f t="shared" si="2"/>
        <v>82</v>
      </c>
      <c r="AC89" s="43"/>
      <c r="AD89" s="31">
        <f t="shared" si="3"/>
        <v>12300</v>
      </c>
      <c r="AE89" s="71" t="s">
        <v>461</v>
      </c>
      <c r="AF89" s="72"/>
    </row>
    <row r="90" s="1" customFormat="1" ht="42.75" customHeight="1" spans="1:32">
      <c r="A90" s="22" t="s">
        <v>279</v>
      </c>
      <c r="B90" s="22" t="s">
        <v>302</v>
      </c>
      <c r="C90" s="23" t="s">
        <v>449</v>
      </c>
      <c r="D90" s="23" t="s">
        <v>410</v>
      </c>
      <c r="E90" s="23" t="s">
        <v>148</v>
      </c>
      <c r="F90" s="22">
        <v>22</v>
      </c>
      <c r="G90" s="22" t="s">
        <v>282</v>
      </c>
      <c r="H90" s="26" t="s">
        <v>39</v>
      </c>
      <c r="I90" s="23" t="s">
        <v>457</v>
      </c>
      <c r="J90" s="23" t="s">
        <v>57</v>
      </c>
      <c r="K90" s="23" t="s">
        <v>284</v>
      </c>
      <c r="L90" s="23" t="s">
        <v>462</v>
      </c>
      <c r="M90" s="23" t="s">
        <v>463</v>
      </c>
      <c r="N90" s="67" t="s">
        <v>40</v>
      </c>
      <c r="O90" s="67" t="s">
        <v>125</v>
      </c>
      <c r="P90" s="23" t="s">
        <v>464</v>
      </c>
      <c r="Q90" s="23" t="s">
        <v>465</v>
      </c>
      <c r="R90" s="69">
        <v>0.7998</v>
      </c>
      <c r="S90" s="42">
        <v>0.8032</v>
      </c>
      <c r="T90" s="34"/>
      <c r="U90" s="34" t="s">
        <v>290</v>
      </c>
      <c r="V90" s="34">
        <v>630</v>
      </c>
      <c r="W90" s="34"/>
      <c r="X90" s="34"/>
      <c r="Y90" s="34"/>
      <c r="Z90" s="34"/>
      <c r="AA90" s="34"/>
      <c r="AB90" s="31">
        <f t="shared" si="2"/>
        <v>44</v>
      </c>
      <c r="AC90" s="43"/>
      <c r="AD90" s="31">
        <f t="shared" si="3"/>
        <v>6600</v>
      </c>
      <c r="AE90" s="71" t="s">
        <v>466</v>
      </c>
      <c r="AF90" s="72"/>
    </row>
    <row r="91" s="1" customFormat="1" ht="42.75" customHeight="1" spans="1:32">
      <c r="A91" s="22" t="s">
        <v>279</v>
      </c>
      <c r="B91" s="22" t="s">
        <v>302</v>
      </c>
      <c r="C91" s="23" t="s">
        <v>325</v>
      </c>
      <c r="D91" s="23" t="s">
        <v>156</v>
      </c>
      <c r="E91" s="23" t="s">
        <v>403</v>
      </c>
      <c r="F91" s="44">
        <v>26</v>
      </c>
      <c r="G91" s="25" t="s">
        <v>38</v>
      </c>
      <c r="H91" s="26" t="s">
        <v>39</v>
      </c>
      <c r="I91" s="23" t="s">
        <v>283</v>
      </c>
      <c r="J91" s="23" t="s">
        <v>57</v>
      </c>
      <c r="K91" s="23" t="s">
        <v>58</v>
      </c>
      <c r="L91" s="23" t="s">
        <v>467</v>
      </c>
      <c r="M91" s="23" t="s">
        <v>467</v>
      </c>
      <c r="N91" s="67" t="s">
        <v>468</v>
      </c>
      <c r="O91" s="23" t="s">
        <v>469</v>
      </c>
      <c r="P91" s="23" t="s">
        <v>470</v>
      </c>
      <c r="Q91" s="23" t="s">
        <v>96</v>
      </c>
      <c r="R91" s="42">
        <v>0.2912</v>
      </c>
      <c r="S91" s="42">
        <v>0.327</v>
      </c>
      <c r="T91" s="34"/>
      <c r="U91" s="34"/>
      <c r="V91" s="34"/>
      <c r="W91" s="34"/>
      <c r="X91" s="34"/>
      <c r="Y91" s="34"/>
      <c r="Z91" s="34"/>
      <c r="AA91" s="34"/>
      <c r="AB91" s="31">
        <f t="shared" si="2"/>
        <v>52</v>
      </c>
      <c r="AC91" s="43"/>
      <c r="AD91" s="31">
        <f t="shared" si="3"/>
        <v>7800</v>
      </c>
      <c r="AE91" s="71" t="s">
        <v>471</v>
      </c>
      <c r="AF91" s="72"/>
    </row>
    <row r="92" s="1" customFormat="1" ht="42.75" customHeight="1" spans="1:32">
      <c r="A92" s="22" t="s">
        <v>279</v>
      </c>
      <c r="B92" s="22" t="s">
        <v>302</v>
      </c>
      <c r="C92" s="23" t="s">
        <v>325</v>
      </c>
      <c r="D92" s="23" t="s">
        <v>156</v>
      </c>
      <c r="E92" s="23" t="s">
        <v>257</v>
      </c>
      <c r="F92" s="22">
        <v>7</v>
      </c>
      <c r="G92" s="25" t="s">
        <v>38</v>
      </c>
      <c r="H92" s="26" t="s">
        <v>39</v>
      </c>
      <c r="I92" s="23" t="s">
        <v>283</v>
      </c>
      <c r="J92" s="23" t="s">
        <v>68</v>
      </c>
      <c r="K92" s="23" t="s">
        <v>58</v>
      </c>
      <c r="L92" s="23" t="s">
        <v>60</v>
      </c>
      <c r="M92" s="23" t="s">
        <v>472</v>
      </c>
      <c r="N92" s="67" t="s">
        <v>473</v>
      </c>
      <c r="O92" s="67" t="s">
        <v>474</v>
      </c>
      <c r="P92" s="23" t="s">
        <v>475</v>
      </c>
      <c r="Q92" s="23" t="s">
        <v>476</v>
      </c>
      <c r="R92" s="42">
        <v>0.4016</v>
      </c>
      <c r="S92" s="42">
        <v>0.7123</v>
      </c>
      <c r="T92" s="34"/>
      <c r="U92" s="34"/>
      <c r="V92" s="34"/>
      <c r="W92" s="34"/>
      <c r="X92" s="34"/>
      <c r="Y92" s="34"/>
      <c r="Z92" s="34"/>
      <c r="AA92" s="34"/>
      <c r="AB92" s="31">
        <f t="shared" si="2"/>
        <v>14</v>
      </c>
      <c r="AC92" s="43"/>
      <c r="AD92" s="31">
        <f t="shared" si="3"/>
        <v>2100</v>
      </c>
      <c r="AE92" s="71" t="s">
        <v>477</v>
      </c>
      <c r="AF92" s="72"/>
    </row>
    <row r="93" s="1" customFormat="1" ht="42.75" customHeight="1" spans="1:32">
      <c r="A93" s="22" t="s">
        <v>279</v>
      </c>
      <c r="B93" s="22" t="s">
        <v>302</v>
      </c>
      <c r="C93" s="23" t="s">
        <v>325</v>
      </c>
      <c r="D93" s="23" t="s">
        <v>156</v>
      </c>
      <c r="E93" s="23" t="s">
        <v>257</v>
      </c>
      <c r="F93" s="22">
        <v>34</v>
      </c>
      <c r="G93" s="22" t="s">
        <v>282</v>
      </c>
      <c r="H93" s="26" t="s">
        <v>39</v>
      </c>
      <c r="I93" s="23" t="s">
        <v>478</v>
      </c>
      <c r="J93" s="23" t="s">
        <v>68</v>
      </c>
      <c r="K93" s="23" t="s">
        <v>295</v>
      </c>
      <c r="L93" s="23" t="s">
        <v>479</v>
      </c>
      <c r="M93" s="23" t="s">
        <v>480</v>
      </c>
      <c r="N93" s="67" t="s">
        <v>481</v>
      </c>
      <c r="O93" s="67" t="s">
        <v>398</v>
      </c>
      <c r="P93" s="23" t="s">
        <v>482</v>
      </c>
      <c r="Q93" s="23" t="s">
        <v>483</v>
      </c>
      <c r="R93" s="42">
        <v>0.5</v>
      </c>
      <c r="S93" s="42">
        <v>0.6823</v>
      </c>
      <c r="T93" s="34"/>
      <c r="U93" s="34" t="s">
        <v>290</v>
      </c>
      <c r="V93" s="34">
        <v>630</v>
      </c>
      <c r="W93" s="34"/>
      <c r="X93" s="34"/>
      <c r="Y93" s="34"/>
      <c r="Z93" s="34"/>
      <c r="AA93" s="34"/>
      <c r="AB93" s="31">
        <f t="shared" si="2"/>
        <v>68</v>
      </c>
      <c r="AC93" s="43"/>
      <c r="AD93" s="31">
        <f t="shared" si="3"/>
        <v>10200</v>
      </c>
      <c r="AE93" s="71" t="s">
        <v>484</v>
      </c>
      <c r="AF93" s="72"/>
    </row>
    <row r="94" s="1" customFormat="1" ht="42.75" customHeight="1" spans="1:32">
      <c r="A94" s="22" t="s">
        <v>279</v>
      </c>
      <c r="B94" s="22" t="s">
        <v>354</v>
      </c>
      <c r="C94" s="23" t="s">
        <v>485</v>
      </c>
      <c r="D94" s="23" t="s">
        <v>137</v>
      </c>
      <c r="E94" s="23" t="s">
        <v>175</v>
      </c>
      <c r="F94" s="44">
        <v>41</v>
      </c>
      <c r="G94" s="22" t="s">
        <v>282</v>
      </c>
      <c r="H94" s="26" t="s">
        <v>39</v>
      </c>
      <c r="I94" s="23" t="s">
        <v>478</v>
      </c>
      <c r="J94" s="23" t="s">
        <v>68</v>
      </c>
      <c r="K94" s="23" t="s">
        <v>295</v>
      </c>
      <c r="L94" s="23" t="s">
        <v>486</v>
      </c>
      <c r="M94" s="23" t="s">
        <v>487</v>
      </c>
      <c r="N94" s="67" t="s">
        <v>488</v>
      </c>
      <c r="O94" s="67" t="s">
        <v>469</v>
      </c>
      <c r="P94" s="23" t="s">
        <v>489</v>
      </c>
      <c r="Q94" s="23" t="s">
        <v>490</v>
      </c>
      <c r="R94" s="42">
        <v>0.6931</v>
      </c>
      <c r="S94" s="42">
        <v>0.7554</v>
      </c>
      <c r="T94" s="34"/>
      <c r="U94" s="34" t="s">
        <v>290</v>
      </c>
      <c r="V94" s="34">
        <v>630</v>
      </c>
      <c r="W94" s="34"/>
      <c r="X94" s="34"/>
      <c r="Y94" s="34"/>
      <c r="Z94" s="34"/>
      <c r="AA94" s="34"/>
      <c r="AB94" s="31">
        <f t="shared" ref="AB94:AB157" si="4">F94*2</f>
        <v>82</v>
      </c>
      <c r="AC94" s="43"/>
      <c r="AD94" s="31">
        <f t="shared" ref="AD94:AD157" si="5">F94*300</f>
        <v>12300</v>
      </c>
      <c r="AE94" s="71" t="s">
        <v>491</v>
      </c>
      <c r="AF94" s="72"/>
    </row>
    <row r="95" s="1" customFormat="1" ht="42.75" customHeight="1" spans="1:32">
      <c r="A95" s="22" t="s">
        <v>279</v>
      </c>
      <c r="B95" s="22" t="s">
        <v>354</v>
      </c>
      <c r="C95" s="23" t="s">
        <v>485</v>
      </c>
      <c r="D95" s="23" t="s">
        <v>137</v>
      </c>
      <c r="E95" s="23" t="s">
        <v>492</v>
      </c>
      <c r="F95" s="44">
        <v>92</v>
      </c>
      <c r="G95" s="25" t="s">
        <v>38</v>
      </c>
      <c r="H95" s="26" t="s">
        <v>39</v>
      </c>
      <c r="I95" s="23" t="s">
        <v>283</v>
      </c>
      <c r="J95" s="23" t="s">
        <v>57</v>
      </c>
      <c r="K95" s="23" t="s">
        <v>259</v>
      </c>
      <c r="L95" s="23" t="s">
        <v>396</v>
      </c>
      <c r="M95" s="23" t="s">
        <v>493</v>
      </c>
      <c r="N95" s="67" t="s">
        <v>494</v>
      </c>
      <c r="O95" s="67" t="s">
        <v>251</v>
      </c>
      <c r="P95" s="23" t="s">
        <v>495</v>
      </c>
      <c r="Q95" s="23" t="s">
        <v>496</v>
      </c>
      <c r="R95" s="42">
        <v>0.4204</v>
      </c>
      <c r="S95" s="42">
        <v>0.2757</v>
      </c>
      <c r="T95" s="34"/>
      <c r="U95" s="34"/>
      <c r="V95" s="34"/>
      <c r="W95" s="34"/>
      <c r="X95" s="34"/>
      <c r="Y95" s="34"/>
      <c r="Z95" s="34"/>
      <c r="AA95" s="34"/>
      <c r="AB95" s="31">
        <f t="shared" si="4"/>
        <v>184</v>
      </c>
      <c r="AC95" s="43"/>
      <c r="AD95" s="31">
        <f t="shared" si="5"/>
        <v>27600</v>
      </c>
      <c r="AE95" s="71" t="s">
        <v>497</v>
      </c>
      <c r="AF95" s="72"/>
    </row>
    <row r="96" s="1" customFormat="1" ht="42.75" customHeight="1" spans="1:32">
      <c r="A96" s="22" t="s">
        <v>279</v>
      </c>
      <c r="B96" s="23" t="s">
        <v>354</v>
      </c>
      <c r="C96" s="23" t="s">
        <v>387</v>
      </c>
      <c r="D96" s="23" t="s">
        <v>210</v>
      </c>
      <c r="E96" s="23" t="s">
        <v>498</v>
      </c>
      <c r="F96" s="44">
        <v>37</v>
      </c>
      <c r="G96" s="25" t="s">
        <v>38</v>
      </c>
      <c r="H96" s="26" t="s">
        <v>39</v>
      </c>
      <c r="I96" s="23" t="s">
        <v>437</v>
      </c>
      <c r="J96" s="23" t="s">
        <v>57</v>
      </c>
      <c r="K96" s="23" t="s">
        <v>58</v>
      </c>
      <c r="L96" s="23" t="s">
        <v>499</v>
      </c>
      <c r="M96" s="23" t="s">
        <v>500</v>
      </c>
      <c r="N96" s="67" t="s">
        <v>501</v>
      </c>
      <c r="O96" s="67" t="s">
        <v>83</v>
      </c>
      <c r="P96" s="23" t="s">
        <v>502</v>
      </c>
      <c r="Q96" s="23" t="s">
        <v>96</v>
      </c>
      <c r="R96" s="42">
        <v>0.4319</v>
      </c>
      <c r="S96" s="42">
        <v>0.5117</v>
      </c>
      <c r="T96" s="34"/>
      <c r="U96" s="34"/>
      <c r="V96" s="34"/>
      <c r="W96" s="34"/>
      <c r="X96" s="34"/>
      <c r="Y96" s="34"/>
      <c r="Z96" s="34"/>
      <c r="AA96" s="34"/>
      <c r="AB96" s="31">
        <f t="shared" si="4"/>
        <v>74</v>
      </c>
      <c r="AC96" s="43"/>
      <c r="AD96" s="31">
        <f t="shared" si="5"/>
        <v>11100</v>
      </c>
      <c r="AE96" s="71" t="s">
        <v>503</v>
      </c>
      <c r="AF96" s="72"/>
    </row>
    <row r="97" s="1" customFormat="1" ht="42.75" customHeight="1" spans="1:32">
      <c r="A97" s="22" t="s">
        <v>279</v>
      </c>
      <c r="B97" s="22" t="s">
        <v>354</v>
      </c>
      <c r="C97" s="23" t="s">
        <v>387</v>
      </c>
      <c r="D97" s="23" t="s">
        <v>210</v>
      </c>
      <c r="E97" s="23" t="s">
        <v>175</v>
      </c>
      <c r="F97" s="44">
        <v>11</v>
      </c>
      <c r="G97" s="22" t="s">
        <v>282</v>
      </c>
      <c r="H97" s="26" t="s">
        <v>39</v>
      </c>
      <c r="I97" s="23" t="s">
        <v>504</v>
      </c>
      <c r="J97" s="23" t="s">
        <v>294</v>
      </c>
      <c r="K97" s="23" t="s">
        <v>284</v>
      </c>
      <c r="L97" s="23" t="s">
        <v>505</v>
      </c>
      <c r="M97" s="23" t="s">
        <v>506</v>
      </c>
      <c r="N97" s="67" t="s">
        <v>273</v>
      </c>
      <c r="O97" s="67" t="s">
        <v>104</v>
      </c>
      <c r="P97" s="23" t="s">
        <v>507</v>
      </c>
      <c r="Q97" s="23" t="s">
        <v>508</v>
      </c>
      <c r="R97" s="42">
        <v>0.625</v>
      </c>
      <c r="S97" s="42">
        <v>0.7923</v>
      </c>
      <c r="T97" s="34"/>
      <c r="U97" s="34" t="s">
        <v>290</v>
      </c>
      <c r="V97" s="34">
        <v>630</v>
      </c>
      <c r="W97" s="34"/>
      <c r="X97" s="34"/>
      <c r="Y97" s="34"/>
      <c r="Z97" s="34"/>
      <c r="AA97" s="34"/>
      <c r="AB97" s="31">
        <f t="shared" si="4"/>
        <v>22</v>
      </c>
      <c r="AC97" s="43"/>
      <c r="AD97" s="31">
        <f t="shared" si="5"/>
        <v>3300</v>
      </c>
      <c r="AE97" s="71" t="s">
        <v>509</v>
      </c>
      <c r="AF97" s="72"/>
    </row>
    <row r="98" s="1" customFormat="1" ht="42.75" customHeight="1" spans="1:32">
      <c r="A98" s="22" t="s">
        <v>279</v>
      </c>
      <c r="B98" s="23" t="s">
        <v>354</v>
      </c>
      <c r="C98" s="23" t="s">
        <v>387</v>
      </c>
      <c r="D98" s="23" t="s">
        <v>143</v>
      </c>
      <c r="E98" s="23" t="s">
        <v>100</v>
      </c>
      <c r="F98" s="44">
        <v>242</v>
      </c>
      <c r="G98" s="22" t="s">
        <v>282</v>
      </c>
      <c r="H98" s="26" t="s">
        <v>39</v>
      </c>
      <c r="I98" s="23" t="s">
        <v>306</v>
      </c>
      <c r="J98" s="23" t="s">
        <v>57</v>
      </c>
      <c r="K98" s="23" t="s">
        <v>295</v>
      </c>
      <c r="L98" s="23" t="s">
        <v>510</v>
      </c>
      <c r="M98" s="23" t="s">
        <v>511</v>
      </c>
      <c r="N98" s="67" t="s">
        <v>273</v>
      </c>
      <c r="O98" s="23" t="s">
        <v>115</v>
      </c>
      <c r="P98" s="23" t="s">
        <v>512</v>
      </c>
      <c r="Q98" s="23" t="s">
        <v>513</v>
      </c>
      <c r="R98" s="42">
        <v>0.7714</v>
      </c>
      <c r="S98" s="42">
        <v>0.7967</v>
      </c>
      <c r="T98" s="34"/>
      <c r="U98" s="34" t="s">
        <v>290</v>
      </c>
      <c r="V98" s="34">
        <v>630</v>
      </c>
      <c r="W98" s="34"/>
      <c r="X98" s="34"/>
      <c r="Y98" s="34"/>
      <c r="Z98" s="34"/>
      <c r="AA98" s="34"/>
      <c r="AB98" s="31">
        <f t="shared" si="4"/>
        <v>484</v>
      </c>
      <c r="AC98" s="43"/>
      <c r="AD98" s="31">
        <f t="shared" si="5"/>
        <v>72600</v>
      </c>
      <c r="AE98" s="71" t="s">
        <v>514</v>
      </c>
      <c r="AF98" s="72"/>
    </row>
    <row r="99" s="1" customFormat="1" ht="42.75" customHeight="1" spans="1:32">
      <c r="A99" s="22" t="s">
        <v>279</v>
      </c>
      <c r="B99" s="22" t="s">
        <v>354</v>
      </c>
      <c r="C99" s="23" t="s">
        <v>387</v>
      </c>
      <c r="D99" s="23" t="s">
        <v>143</v>
      </c>
      <c r="E99" s="23" t="s">
        <v>118</v>
      </c>
      <c r="F99" s="44">
        <v>119</v>
      </c>
      <c r="G99" s="25" t="s">
        <v>38</v>
      </c>
      <c r="H99" s="26" t="s">
        <v>39</v>
      </c>
      <c r="I99" s="23" t="s">
        <v>515</v>
      </c>
      <c r="J99" s="23" t="s">
        <v>68</v>
      </c>
      <c r="K99" s="23" t="s">
        <v>295</v>
      </c>
      <c r="L99" s="23" t="s">
        <v>516</v>
      </c>
      <c r="M99" s="23" t="s">
        <v>516</v>
      </c>
      <c r="N99" s="67" t="s">
        <v>119</v>
      </c>
      <c r="O99" s="67" t="s">
        <v>115</v>
      </c>
      <c r="P99" s="23" t="s">
        <v>517</v>
      </c>
      <c r="Q99" s="23" t="s">
        <v>518</v>
      </c>
      <c r="R99" s="42">
        <v>0.4015</v>
      </c>
      <c r="S99" s="42">
        <v>0.3902</v>
      </c>
      <c r="T99" s="34"/>
      <c r="U99" s="34"/>
      <c r="V99" s="34"/>
      <c r="W99" s="34"/>
      <c r="X99" s="34"/>
      <c r="Y99" s="34"/>
      <c r="Z99" s="34"/>
      <c r="AA99" s="34"/>
      <c r="AB99" s="31">
        <f t="shared" si="4"/>
        <v>238</v>
      </c>
      <c r="AC99" s="43"/>
      <c r="AD99" s="31">
        <f t="shared" si="5"/>
        <v>35700</v>
      </c>
      <c r="AE99" s="71" t="s">
        <v>519</v>
      </c>
      <c r="AF99" s="72"/>
    </row>
    <row r="100" s="1" customFormat="1" ht="42.75" customHeight="1" spans="1:32">
      <c r="A100" s="22" t="s">
        <v>279</v>
      </c>
      <c r="B100" s="22" t="s">
        <v>354</v>
      </c>
      <c r="C100" s="23" t="s">
        <v>387</v>
      </c>
      <c r="D100" s="23" t="s">
        <v>137</v>
      </c>
      <c r="E100" s="23" t="s">
        <v>118</v>
      </c>
      <c r="F100" s="44">
        <v>245</v>
      </c>
      <c r="G100" s="25" t="s">
        <v>38</v>
      </c>
      <c r="H100" s="26" t="s">
        <v>39</v>
      </c>
      <c r="I100" s="23" t="s">
        <v>394</v>
      </c>
      <c r="J100" s="23" t="s">
        <v>68</v>
      </c>
      <c r="K100" s="23" t="s">
        <v>295</v>
      </c>
      <c r="L100" s="23" t="s">
        <v>520</v>
      </c>
      <c r="M100" s="23" t="s">
        <v>521</v>
      </c>
      <c r="N100" s="67" t="s">
        <v>522</v>
      </c>
      <c r="O100" s="23" t="s">
        <v>115</v>
      </c>
      <c r="P100" s="23" t="s">
        <v>523</v>
      </c>
      <c r="Q100" s="23" t="s">
        <v>524</v>
      </c>
      <c r="R100" s="42">
        <v>0.3993</v>
      </c>
      <c r="S100" s="42">
        <v>0.5303</v>
      </c>
      <c r="T100" s="34"/>
      <c r="U100" s="34"/>
      <c r="V100" s="34"/>
      <c r="W100" s="34"/>
      <c r="X100" s="34"/>
      <c r="Y100" s="34"/>
      <c r="Z100" s="34"/>
      <c r="AA100" s="34"/>
      <c r="AB100" s="31">
        <f t="shared" si="4"/>
        <v>490</v>
      </c>
      <c r="AC100" s="43"/>
      <c r="AD100" s="31">
        <f t="shared" si="5"/>
        <v>73500</v>
      </c>
      <c r="AE100" s="71" t="s">
        <v>525</v>
      </c>
      <c r="AF100" s="72"/>
    </row>
    <row r="101" s="1" customFormat="1" ht="42.75" customHeight="1" spans="1:32">
      <c r="A101" s="22" t="s">
        <v>279</v>
      </c>
      <c r="B101" s="22" t="s">
        <v>526</v>
      </c>
      <c r="C101" s="23" t="s">
        <v>100</v>
      </c>
      <c r="D101" s="23" t="s">
        <v>137</v>
      </c>
      <c r="E101" s="23" t="s">
        <v>177</v>
      </c>
      <c r="F101" s="44">
        <v>7</v>
      </c>
      <c r="G101" s="22" t="s">
        <v>282</v>
      </c>
      <c r="H101" s="26" t="s">
        <v>39</v>
      </c>
      <c r="I101" s="23" t="s">
        <v>527</v>
      </c>
      <c r="J101" s="23" t="s">
        <v>57</v>
      </c>
      <c r="K101" s="23" t="s">
        <v>259</v>
      </c>
      <c r="L101" s="23" t="s">
        <v>528</v>
      </c>
      <c r="M101" s="23" t="s">
        <v>529</v>
      </c>
      <c r="N101" s="67" t="s">
        <v>330</v>
      </c>
      <c r="O101" s="67" t="s">
        <v>104</v>
      </c>
      <c r="P101" s="23" t="s">
        <v>530</v>
      </c>
      <c r="Q101" s="23" t="s">
        <v>531</v>
      </c>
      <c r="R101" s="42">
        <v>0.6892</v>
      </c>
      <c r="S101" s="42">
        <v>0.7955</v>
      </c>
      <c r="T101" s="34"/>
      <c r="U101" s="34" t="s">
        <v>290</v>
      </c>
      <c r="V101" s="34">
        <v>630</v>
      </c>
      <c r="W101" s="34"/>
      <c r="X101" s="34"/>
      <c r="Y101" s="34"/>
      <c r="Z101" s="34"/>
      <c r="AA101" s="34"/>
      <c r="AB101" s="31">
        <f t="shared" si="4"/>
        <v>14</v>
      </c>
      <c r="AC101" s="43"/>
      <c r="AD101" s="31">
        <f t="shared" si="5"/>
        <v>2100</v>
      </c>
      <c r="AE101" s="71" t="s">
        <v>532</v>
      </c>
      <c r="AF101" s="72"/>
    </row>
    <row r="102" s="1" customFormat="1" ht="42.75" customHeight="1" spans="1:32">
      <c r="A102" s="22" t="s">
        <v>279</v>
      </c>
      <c r="B102" s="22" t="s">
        <v>526</v>
      </c>
      <c r="C102" s="23" t="s">
        <v>533</v>
      </c>
      <c r="D102" s="23" t="s">
        <v>143</v>
      </c>
      <c r="E102" s="23" t="s">
        <v>534</v>
      </c>
      <c r="F102" s="44">
        <v>28</v>
      </c>
      <c r="G102" s="22" t="s">
        <v>282</v>
      </c>
      <c r="H102" s="26" t="s">
        <v>39</v>
      </c>
      <c r="I102" s="23" t="s">
        <v>363</v>
      </c>
      <c r="J102" s="23" t="s">
        <v>68</v>
      </c>
      <c r="K102" s="23" t="s">
        <v>58</v>
      </c>
      <c r="L102" s="23" t="s">
        <v>286</v>
      </c>
      <c r="M102" s="23" t="s">
        <v>535</v>
      </c>
      <c r="N102" s="67" t="s">
        <v>536</v>
      </c>
      <c r="O102" s="67" t="s">
        <v>359</v>
      </c>
      <c r="P102" s="23" t="s">
        <v>537</v>
      </c>
      <c r="Q102" s="23" t="s">
        <v>538</v>
      </c>
      <c r="R102" s="42">
        <v>0.741</v>
      </c>
      <c r="S102" s="42">
        <v>0.6758</v>
      </c>
      <c r="T102" s="34"/>
      <c r="U102" s="34" t="s">
        <v>290</v>
      </c>
      <c r="V102" s="34">
        <v>630</v>
      </c>
      <c r="W102" s="34"/>
      <c r="X102" s="34"/>
      <c r="Y102" s="34"/>
      <c r="Z102" s="34"/>
      <c r="AA102" s="34"/>
      <c r="AB102" s="31">
        <f t="shared" si="4"/>
        <v>56</v>
      </c>
      <c r="AC102" s="43"/>
      <c r="AD102" s="31">
        <f t="shared" si="5"/>
        <v>8400</v>
      </c>
      <c r="AE102" s="71" t="s">
        <v>539</v>
      </c>
      <c r="AF102" s="72"/>
    </row>
    <row r="103" s="1" customFormat="1" ht="42.75" customHeight="1" spans="1:32">
      <c r="A103" s="22" t="s">
        <v>279</v>
      </c>
      <c r="B103" s="22" t="s">
        <v>418</v>
      </c>
      <c r="C103" s="23" t="s">
        <v>540</v>
      </c>
      <c r="D103" s="23" t="s">
        <v>156</v>
      </c>
      <c r="E103" s="23" t="s">
        <v>79</v>
      </c>
      <c r="F103" s="44">
        <v>156</v>
      </c>
      <c r="G103" s="25" t="s">
        <v>38</v>
      </c>
      <c r="H103" s="26" t="s">
        <v>39</v>
      </c>
      <c r="I103" s="23" t="s">
        <v>541</v>
      </c>
      <c r="J103" s="23" t="s">
        <v>68</v>
      </c>
      <c r="K103" s="23" t="s">
        <v>58</v>
      </c>
      <c r="L103" s="23" t="s">
        <v>542</v>
      </c>
      <c r="M103" s="23" t="s">
        <v>542</v>
      </c>
      <c r="N103" s="67" t="s">
        <v>543</v>
      </c>
      <c r="O103" s="67" t="s">
        <v>350</v>
      </c>
      <c r="P103" s="23" t="s">
        <v>544</v>
      </c>
      <c r="Q103" s="23" t="s">
        <v>545</v>
      </c>
      <c r="R103" s="42">
        <v>0.2754</v>
      </c>
      <c r="S103" s="42">
        <v>0.3848</v>
      </c>
      <c r="T103" s="34"/>
      <c r="U103" s="34"/>
      <c r="V103" s="34"/>
      <c r="W103" s="34"/>
      <c r="X103" s="34"/>
      <c r="Y103" s="34"/>
      <c r="Z103" s="34"/>
      <c r="AA103" s="34"/>
      <c r="AB103" s="31">
        <f t="shared" si="4"/>
        <v>312</v>
      </c>
      <c r="AC103" s="43"/>
      <c r="AD103" s="31">
        <f t="shared" si="5"/>
        <v>46800</v>
      </c>
      <c r="AE103" s="71" t="s">
        <v>546</v>
      </c>
      <c r="AF103" s="72"/>
    </row>
    <row r="104" s="1" customFormat="1" ht="42.75" customHeight="1" spans="1:32">
      <c r="A104" s="22" t="s">
        <v>279</v>
      </c>
      <c r="B104" s="22" t="s">
        <v>547</v>
      </c>
      <c r="C104" s="23" t="s">
        <v>548</v>
      </c>
      <c r="D104" s="23" t="s">
        <v>113</v>
      </c>
      <c r="E104" s="23" t="s">
        <v>549</v>
      </c>
      <c r="F104" s="44">
        <v>70</v>
      </c>
      <c r="G104" s="22" t="s">
        <v>282</v>
      </c>
      <c r="H104" s="26" t="s">
        <v>39</v>
      </c>
      <c r="I104" s="23" t="s">
        <v>411</v>
      </c>
      <c r="J104" s="23" t="s">
        <v>57</v>
      </c>
      <c r="K104" s="23" t="s">
        <v>295</v>
      </c>
      <c r="L104" s="23" t="s">
        <v>410</v>
      </c>
      <c r="M104" s="23" t="s">
        <v>405</v>
      </c>
      <c r="N104" s="67" t="s">
        <v>41</v>
      </c>
      <c r="O104" s="23" t="s">
        <v>125</v>
      </c>
      <c r="P104" s="23" t="s">
        <v>550</v>
      </c>
      <c r="Q104" s="23" t="s">
        <v>551</v>
      </c>
      <c r="R104" s="42">
        <v>0.6479</v>
      </c>
      <c r="S104" s="42">
        <v>0.6</v>
      </c>
      <c r="T104" s="34"/>
      <c r="U104" s="34" t="s">
        <v>290</v>
      </c>
      <c r="V104" s="34">
        <v>630</v>
      </c>
      <c r="W104" s="34"/>
      <c r="X104" s="34"/>
      <c r="Y104" s="34"/>
      <c r="Z104" s="34"/>
      <c r="AA104" s="34"/>
      <c r="AB104" s="31">
        <f t="shared" si="4"/>
        <v>140</v>
      </c>
      <c r="AC104" s="43"/>
      <c r="AD104" s="31">
        <f t="shared" si="5"/>
        <v>21000</v>
      </c>
      <c r="AE104" s="71" t="s">
        <v>552</v>
      </c>
      <c r="AF104" s="72"/>
    </row>
    <row r="105" s="1" customFormat="1" ht="42.75" customHeight="1" spans="1:32">
      <c r="A105" s="22" t="s">
        <v>279</v>
      </c>
      <c r="B105" s="22" t="s">
        <v>547</v>
      </c>
      <c r="C105" s="23" t="s">
        <v>548</v>
      </c>
      <c r="D105" s="23" t="s">
        <v>143</v>
      </c>
      <c r="E105" s="23" t="s">
        <v>100</v>
      </c>
      <c r="F105" s="44">
        <v>476</v>
      </c>
      <c r="G105" s="25" t="s">
        <v>38</v>
      </c>
      <c r="H105" s="26" t="s">
        <v>39</v>
      </c>
      <c r="I105" s="23" t="s">
        <v>347</v>
      </c>
      <c r="J105" s="23" t="s">
        <v>68</v>
      </c>
      <c r="K105" s="23" t="s">
        <v>58</v>
      </c>
      <c r="L105" s="23" t="s">
        <v>553</v>
      </c>
      <c r="M105" s="23" t="s">
        <v>553</v>
      </c>
      <c r="N105" s="67" t="s">
        <v>159</v>
      </c>
      <c r="O105" s="23" t="s">
        <v>125</v>
      </c>
      <c r="P105" s="23" t="s">
        <v>554</v>
      </c>
      <c r="Q105" s="23" t="s">
        <v>555</v>
      </c>
      <c r="R105" s="42">
        <v>0.4427</v>
      </c>
      <c r="S105" s="42">
        <v>0.3988</v>
      </c>
      <c r="T105" s="34"/>
      <c r="U105" s="34"/>
      <c r="V105" s="34"/>
      <c r="W105" s="34"/>
      <c r="X105" s="34"/>
      <c r="Y105" s="34"/>
      <c r="Z105" s="34"/>
      <c r="AA105" s="34"/>
      <c r="AB105" s="31">
        <f t="shared" si="4"/>
        <v>952</v>
      </c>
      <c r="AC105" s="43"/>
      <c r="AD105" s="31">
        <f t="shared" si="5"/>
        <v>142800</v>
      </c>
      <c r="AE105" s="71" t="s">
        <v>556</v>
      </c>
      <c r="AF105" s="72"/>
    </row>
    <row r="106" s="1" customFormat="1" ht="42.75" customHeight="1" spans="1:32">
      <c r="A106" s="34" t="s">
        <v>279</v>
      </c>
      <c r="B106" s="34" t="s">
        <v>547</v>
      </c>
      <c r="C106" s="34" t="s">
        <v>548</v>
      </c>
      <c r="D106" s="63" t="s">
        <v>143</v>
      </c>
      <c r="E106" s="34" t="s">
        <v>118</v>
      </c>
      <c r="F106" s="34">
        <v>43</v>
      </c>
      <c r="G106" s="25" t="s">
        <v>38</v>
      </c>
      <c r="H106" s="26" t="s">
        <v>39</v>
      </c>
      <c r="I106" s="34">
        <v>44</v>
      </c>
      <c r="J106" s="34">
        <v>0.7</v>
      </c>
      <c r="K106" s="34">
        <v>0.4</v>
      </c>
      <c r="L106" s="34">
        <v>13.15</v>
      </c>
      <c r="M106" s="34">
        <v>13.15</v>
      </c>
      <c r="N106" s="34" t="s">
        <v>157</v>
      </c>
      <c r="O106" s="34" t="s">
        <v>125</v>
      </c>
      <c r="P106" s="34">
        <v>1150</v>
      </c>
      <c r="Q106" s="34">
        <v>885</v>
      </c>
      <c r="R106" s="70">
        <v>0.2306</v>
      </c>
      <c r="S106" s="70">
        <v>0.2982</v>
      </c>
      <c r="T106" s="34"/>
      <c r="U106" s="34"/>
      <c r="V106" s="34"/>
      <c r="W106" s="34"/>
      <c r="X106" s="34"/>
      <c r="Y106" s="34"/>
      <c r="Z106" s="34"/>
      <c r="AA106" s="34"/>
      <c r="AB106" s="31">
        <f t="shared" si="4"/>
        <v>86</v>
      </c>
      <c r="AC106" s="43"/>
      <c r="AD106" s="31">
        <f t="shared" si="5"/>
        <v>12900</v>
      </c>
      <c r="AE106" s="71" t="s">
        <v>557</v>
      </c>
      <c r="AF106" s="72"/>
    </row>
    <row r="107" s="1" customFormat="1" ht="42.75" customHeight="1" spans="1:32">
      <c r="A107" s="34" t="s">
        <v>279</v>
      </c>
      <c r="B107" s="34" t="s">
        <v>547</v>
      </c>
      <c r="C107" s="34" t="s">
        <v>548</v>
      </c>
      <c r="D107" s="63" t="s">
        <v>143</v>
      </c>
      <c r="E107" s="34" t="s">
        <v>148</v>
      </c>
      <c r="F107" s="34">
        <v>14</v>
      </c>
      <c r="G107" s="25" t="s">
        <v>38</v>
      </c>
      <c r="H107" s="26" t="s">
        <v>39</v>
      </c>
      <c r="I107" s="34">
        <v>26</v>
      </c>
      <c r="J107" s="34">
        <v>0.7</v>
      </c>
      <c r="K107" s="34">
        <v>0.5</v>
      </c>
      <c r="L107" s="34">
        <v>15</v>
      </c>
      <c r="M107" s="34">
        <v>15</v>
      </c>
      <c r="N107" s="34" t="s">
        <v>157</v>
      </c>
      <c r="O107" s="34" t="s">
        <v>125</v>
      </c>
      <c r="P107" s="34">
        <v>1013</v>
      </c>
      <c r="Q107" s="34">
        <v>661</v>
      </c>
      <c r="R107" s="70">
        <v>0.3471</v>
      </c>
      <c r="S107" s="70">
        <v>0.2991</v>
      </c>
      <c r="T107" s="34"/>
      <c r="U107" s="34"/>
      <c r="V107" s="34"/>
      <c r="W107" s="34"/>
      <c r="X107" s="34"/>
      <c r="Y107" s="34"/>
      <c r="Z107" s="34"/>
      <c r="AA107" s="34"/>
      <c r="AB107" s="31">
        <f t="shared" si="4"/>
        <v>28</v>
      </c>
      <c r="AC107" s="43"/>
      <c r="AD107" s="31">
        <f t="shared" si="5"/>
        <v>4200</v>
      </c>
      <c r="AE107" s="71" t="s">
        <v>558</v>
      </c>
      <c r="AF107" s="72"/>
    </row>
    <row r="108" s="1" customFormat="1" ht="42.75" customHeight="1" spans="1:32">
      <c r="A108" s="34" t="s">
        <v>279</v>
      </c>
      <c r="B108" s="34" t="s">
        <v>547</v>
      </c>
      <c r="C108" s="34" t="s">
        <v>548</v>
      </c>
      <c r="D108" s="63" t="s">
        <v>143</v>
      </c>
      <c r="E108" s="34" t="s">
        <v>498</v>
      </c>
      <c r="F108" s="34">
        <v>134</v>
      </c>
      <c r="G108" s="22" t="s">
        <v>282</v>
      </c>
      <c r="H108" s="26" t="s">
        <v>39</v>
      </c>
      <c r="I108" s="34">
        <v>39</v>
      </c>
      <c r="J108" s="34">
        <v>0.8</v>
      </c>
      <c r="K108" s="34">
        <v>0.3</v>
      </c>
      <c r="L108" s="34">
        <v>14.29</v>
      </c>
      <c r="M108" s="34">
        <v>14.35</v>
      </c>
      <c r="N108" s="34" t="s">
        <v>40</v>
      </c>
      <c r="O108" s="34" t="s">
        <v>125</v>
      </c>
      <c r="P108" s="34">
        <v>924</v>
      </c>
      <c r="Q108" s="34">
        <v>184</v>
      </c>
      <c r="R108" s="70">
        <v>0.8014</v>
      </c>
      <c r="S108" s="70">
        <v>0.7855</v>
      </c>
      <c r="T108" s="34"/>
      <c r="U108" s="34" t="s">
        <v>290</v>
      </c>
      <c r="V108" s="34">
        <v>630</v>
      </c>
      <c r="W108" s="34"/>
      <c r="X108" s="34"/>
      <c r="Y108" s="34"/>
      <c r="Z108" s="34"/>
      <c r="AA108" s="34"/>
      <c r="AB108" s="31">
        <f t="shared" si="4"/>
        <v>268</v>
      </c>
      <c r="AC108" s="43"/>
      <c r="AD108" s="31">
        <f t="shared" si="5"/>
        <v>40200</v>
      </c>
      <c r="AE108" s="71" t="s">
        <v>559</v>
      </c>
      <c r="AF108" s="72"/>
    </row>
    <row r="109" s="1" customFormat="1" ht="42.75" customHeight="1" spans="1:32">
      <c r="A109" s="34" t="s">
        <v>279</v>
      </c>
      <c r="B109" s="34" t="s">
        <v>547</v>
      </c>
      <c r="C109" s="34" t="s">
        <v>548</v>
      </c>
      <c r="D109" s="63" t="s">
        <v>143</v>
      </c>
      <c r="E109" s="34" t="s">
        <v>37</v>
      </c>
      <c r="F109" s="34">
        <v>14</v>
      </c>
      <c r="G109" s="25" t="s">
        <v>38</v>
      </c>
      <c r="H109" s="26" t="s">
        <v>39</v>
      </c>
      <c r="I109" s="34">
        <v>26</v>
      </c>
      <c r="J109" s="34">
        <v>0.7</v>
      </c>
      <c r="K109" s="34">
        <v>0.5</v>
      </c>
      <c r="L109" s="34">
        <v>15.28</v>
      </c>
      <c r="M109" s="34">
        <v>15.28</v>
      </c>
      <c r="N109" s="34" t="s">
        <v>124</v>
      </c>
      <c r="O109" s="34" t="s">
        <v>125</v>
      </c>
      <c r="P109" s="34">
        <v>821</v>
      </c>
      <c r="Q109" s="34">
        <v>618</v>
      </c>
      <c r="R109" s="70">
        <v>0.2467</v>
      </c>
      <c r="S109" s="70">
        <v>0.2166</v>
      </c>
      <c r="T109" s="34"/>
      <c r="U109" s="34"/>
      <c r="V109" s="34"/>
      <c r="W109" s="34"/>
      <c r="X109" s="34"/>
      <c r="Y109" s="34"/>
      <c r="Z109" s="34"/>
      <c r="AA109" s="34"/>
      <c r="AB109" s="31">
        <f t="shared" si="4"/>
        <v>28</v>
      </c>
      <c r="AC109" s="43"/>
      <c r="AD109" s="31">
        <f t="shared" si="5"/>
        <v>4200</v>
      </c>
      <c r="AE109" s="71" t="s">
        <v>560</v>
      </c>
      <c r="AF109" s="72"/>
    </row>
    <row r="110" s="1" customFormat="1" ht="42.75" customHeight="1" spans="1:32">
      <c r="A110" s="34" t="s">
        <v>279</v>
      </c>
      <c r="B110" s="34" t="s">
        <v>547</v>
      </c>
      <c r="C110" s="34" t="s">
        <v>35</v>
      </c>
      <c r="D110" s="63" t="s">
        <v>117</v>
      </c>
      <c r="E110" s="34" t="s">
        <v>100</v>
      </c>
      <c r="F110" s="34">
        <v>65</v>
      </c>
      <c r="G110" s="22" t="s">
        <v>282</v>
      </c>
      <c r="H110" s="26" t="s">
        <v>39</v>
      </c>
      <c r="I110" s="34">
        <v>43</v>
      </c>
      <c r="J110" s="34">
        <v>0.7</v>
      </c>
      <c r="K110" s="34">
        <v>0.2</v>
      </c>
      <c r="L110" s="34">
        <v>15.22</v>
      </c>
      <c r="M110" s="34">
        <v>12.49</v>
      </c>
      <c r="N110" s="34" t="s">
        <v>445</v>
      </c>
      <c r="O110" s="34" t="s">
        <v>330</v>
      </c>
      <c r="P110" s="34">
        <v>1567</v>
      </c>
      <c r="Q110" s="34">
        <v>393</v>
      </c>
      <c r="R110" s="70">
        <v>0.6652</v>
      </c>
      <c r="S110" s="70">
        <v>0.7784</v>
      </c>
      <c r="T110" s="34"/>
      <c r="U110" s="34" t="s">
        <v>290</v>
      </c>
      <c r="V110" s="34">
        <v>630</v>
      </c>
      <c r="W110" s="34"/>
      <c r="X110" s="34"/>
      <c r="Y110" s="34"/>
      <c r="Z110" s="34"/>
      <c r="AA110" s="34"/>
      <c r="AB110" s="31">
        <f t="shared" si="4"/>
        <v>130</v>
      </c>
      <c r="AC110" s="43"/>
      <c r="AD110" s="31">
        <f t="shared" si="5"/>
        <v>19500</v>
      </c>
      <c r="AE110" s="71" t="s">
        <v>561</v>
      </c>
      <c r="AF110" s="72"/>
    </row>
    <row r="111" s="1" customFormat="1" ht="42.75" customHeight="1" spans="1:32">
      <c r="A111" s="34" t="s">
        <v>279</v>
      </c>
      <c r="B111" s="34" t="s">
        <v>547</v>
      </c>
      <c r="C111" s="34" t="s">
        <v>35</v>
      </c>
      <c r="D111" s="63" t="s">
        <v>117</v>
      </c>
      <c r="E111" s="34" t="s">
        <v>118</v>
      </c>
      <c r="F111" s="34">
        <v>63</v>
      </c>
      <c r="G111" s="22" t="s">
        <v>282</v>
      </c>
      <c r="H111" s="26" t="s">
        <v>39</v>
      </c>
      <c r="I111" s="34">
        <v>43</v>
      </c>
      <c r="J111" s="34">
        <v>0.7</v>
      </c>
      <c r="K111" s="34">
        <v>0.2</v>
      </c>
      <c r="L111" s="34">
        <v>14.52</v>
      </c>
      <c r="M111" s="34">
        <v>13.11</v>
      </c>
      <c r="N111" s="34" t="s">
        <v>273</v>
      </c>
      <c r="O111" s="34" t="s">
        <v>83</v>
      </c>
      <c r="P111" s="34">
        <v>1546</v>
      </c>
      <c r="Q111" s="34">
        <v>340</v>
      </c>
      <c r="R111" s="70">
        <v>0.7181</v>
      </c>
      <c r="S111" s="70">
        <v>0.7951</v>
      </c>
      <c r="T111" s="34"/>
      <c r="U111" s="34" t="s">
        <v>290</v>
      </c>
      <c r="V111" s="34">
        <v>630</v>
      </c>
      <c r="W111" s="34"/>
      <c r="X111" s="34"/>
      <c r="Y111" s="34"/>
      <c r="Z111" s="34"/>
      <c r="AA111" s="34"/>
      <c r="AB111" s="31">
        <f t="shared" si="4"/>
        <v>126</v>
      </c>
      <c r="AC111" s="43"/>
      <c r="AD111" s="31">
        <f t="shared" si="5"/>
        <v>18900</v>
      </c>
      <c r="AE111" s="71" t="s">
        <v>562</v>
      </c>
      <c r="AF111" s="72"/>
    </row>
    <row r="112" s="1" customFormat="1" ht="42.75" customHeight="1" spans="1:32">
      <c r="A112" s="34" t="s">
        <v>279</v>
      </c>
      <c r="B112" s="34" t="s">
        <v>547</v>
      </c>
      <c r="C112" s="34" t="s">
        <v>35</v>
      </c>
      <c r="D112" s="64" t="s">
        <v>122</v>
      </c>
      <c r="E112" s="34" t="s">
        <v>148</v>
      </c>
      <c r="F112" s="34">
        <v>84</v>
      </c>
      <c r="G112" s="22" t="s">
        <v>282</v>
      </c>
      <c r="H112" s="26" t="s">
        <v>39</v>
      </c>
      <c r="I112" s="34">
        <v>41</v>
      </c>
      <c r="J112" s="34">
        <v>0.7</v>
      </c>
      <c r="K112" s="34">
        <v>0.4</v>
      </c>
      <c r="L112" s="34">
        <v>14.38</v>
      </c>
      <c r="M112" s="34">
        <v>13.31</v>
      </c>
      <c r="N112" s="34" t="s">
        <v>414</v>
      </c>
      <c r="O112" s="34" t="s">
        <v>104</v>
      </c>
      <c r="P112" s="34">
        <v>1786</v>
      </c>
      <c r="Q112" s="34">
        <v>490</v>
      </c>
      <c r="R112" s="70">
        <v>0.6222</v>
      </c>
      <c r="S112" s="70">
        <v>0.6771</v>
      </c>
      <c r="T112" s="34"/>
      <c r="U112" s="34" t="s">
        <v>290</v>
      </c>
      <c r="V112" s="34">
        <v>630</v>
      </c>
      <c r="W112" s="34"/>
      <c r="X112" s="34"/>
      <c r="Y112" s="34"/>
      <c r="Z112" s="34"/>
      <c r="AA112" s="34"/>
      <c r="AB112" s="31">
        <f t="shared" si="4"/>
        <v>168</v>
      </c>
      <c r="AC112" s="43"/>
      <c r="AD112" s="31">
        <f t="shared" si="5"/>
        <v>25200</v>
      </c>
      <c r="AE112" s="71" t="s">
        <v>563</v>
      </c>
      <c r="AF112" s="72"/>
    </row>
    <row r="113" s="1" customFormat="1" ht="42.75" customHeight="1" spans="1:32">
      <c r="A113" s="34" t="s">
        <v>279</v>
      </c>
      <c r="B113" s="34" t="s">
        <v>547</v>
      </c>
      <c r="C113" s="34" t="s">
        <v>35</v>
      </c>
      <c r="D113" s="63" t="s">
        <v>122</v>
      </c>
      <c r="E113" s="34" t="s">
        <v>498</v>
      </c>
      <c r="F113" s="34">
        <v>33</v>
      </c>
      <c r="G113" s="25" t="s">
        <v>38</v>
      </c>
      <c r="H113" s="26" t="s">
        <v>39</v>
      </c>
      <c r="I113" s="34">
        <v>28</v>
      </c>
      <c r="J113" s="34">
        <v>0.6</v>
      </c>
      <c r="K113" s="34">
        <v>0.3</v>
      </c>
      <c r="L113" s="34">
        <v>13.63</v>
      </c>
      <c r="M113" s="34">
        <v>13.86</v>
      </c>
      <c r="N113" s="34" t="s">
        <v>154</v>
      </c>
      <c r="O113" s="34" t="s">
        <v>104</v>
      </c>
      <c r="P113" s="34">
        <v>1675</v>
      </c>
      <c r="Q113" s="34">
        <v>517</v>
      </c>
      <c r="R113" s="70">
        <v>0.5532</v>
      </c>
      <c r="S113" s="70">
        <v>0.5801</v>
      </c>
      <c r="T113" s="34"/>
      <c r="U113" s="34"/>
      <c r="V113" s="34"/>
      <c r="W113" s="34"/>
      <c r="X113" s="34"/>
      <c r="Y113" s="34"/>
      <c r="Z113" s="34"/>
      <c r="AA113" s="34"/>
      <c r="AB113" s="31">
        <f t="shared" si="4"/>
        <v>66</v>
      </c>
      <c r="AC113" s="43"/>
      <c r="AD113" s="31">
        <f t="shared" si="5"/>
        <v>9900</v>
      </c>
      <c r="AE113" s="71" t="s">
        <v>564</v>
      </c>
      <c r="AF113" s="72"/>
    </row>
    <row r="114" s="1" customFormat="1" ht="42.75" customHeight="1" spans="1:32">
      <c r="A114" s="34" t="s">
        <v>279</v>
      </c>
      <c r="B114" s="34" t="s">
        <v>547</v>
      </c>
      <c r="C114" s="34" t="s">
        <v>35</v>
      </c>
      <c r="D114" s="63" t="s">
        <v>122</v>
      </c>
      <c r="E114" s="34" t="s">
        <v>37</v>
      </c>
      <c r="F114" s="34">
        <v>174</v>
      </c>
      <c r="G114" s="25" t="s">
        <v>38</v>
      </c>
      <c r="H114" s="26" t="s">
        <v>39</v>
      </c>
      <c r="I114" s="34">
        <v>40</v>
      </c>
      <c r="J114" s="34">
        <v>0.6</v>
      </c>
      <c r="K114" s="34">
        <v>0.4</v>
      </c>
      <c r="L114" s="34">
        <v>13.85</v>
      </c>
      <c r="M114" s="34">
        <v>15.22</v>
      </c>
      <c r="N114" s="34" t="s">
        <v>82</v>
      </c>
      <c r="O114" s="34" t="s">
        <v>83</v>
      </c>
      <c r="P114" s="34">
        <v>1873</v>
      </c>
      <c r="Q114" s="34">
        <v>700</v>
      </c>
      <c r="R114" s="70">
        <v>0.4034</v>
      </c>
      <c r="S114" s="70">
        <v>0.3949</v>
      </c>
      <c r="T114" s="34"/>
      <c r="U114" s="34"/>
      <c r="V114" s="34"/>
      <c r="W114" s="34"/>
      <c r="X114" s="34"/>
      <c r="Y114" s="34"/>
      <c r="Z114" s="34"/>
      <c r="AA114" s="34"/>
      <c r="AB114" s="31">
        <f t="shared" si="4"/>
        <v>348</v>
      </c>
      <c r="AC114" s="43"/>
      <c r="AD114" s="31">
        <f t="shared" si="5"/>
        <v>52200</v>
      </c>
      <c r="AE114" s="71" t="s">
        <v>565</v>
      </c>
      <c r="AF114" s="72"/>
    </row>
    <row r="115" s="1" customFormat="1" ht="23.25" customHeight="1" spans="1:32">
      <c r="A115" s="25" t="s">
        <v>566</v>
      </c>
      <c r="B115" s="25" t="s">
        <v>567</v>
      </c>
      <c r="C115" s="27" t="s">
        <v>568</v>
      </c>
      <c r="D115" s="23" t="s">
        <v>210</v>
      </c>
      <c r="E115" s="23" t="s">
        <v>100</v>
      </c>
      <c r="F115" s="28">
        <v>207</v>
      </c>
      <c r="G115" s="22" t="s">
        <v>282</v>
      </c>
      <c r="H115" s="26" t="s">
        <v>39</v>
      </c>
      <c r="I115" s="28">
        <v>50</v>
      </c>
      <c r="J115" s="28">
        <v>0.8</v>
      </c>
      <c r="K115" s="28">
        <v>0.2</v>
      </c>
      <c r="L115" s="33">
        <v>17.7</v>
      </c>
      <c r="M115" s="33">
        <v>13.76</v>
      </c>
      <c r="N115" s="68" t="s">
        <v>139</v>
      </c>
      <c r="O115" s="27" t="s">
        <v>94</v>
      </c>
      <c r="P115" s="27" t="s">
        <v>569</v>
      </c>
      <c r="Q115" s="27" t="s">
        <v>570</v>
      </c>
      <c r="R115" s="48">
        <v>0.5263</v>
      </c>
      <c r="S115" s="48">
        <v>0.6805</v>
      </c>
      <c r="T115" s="31"/>
      <c r="U115" s="25" t="s">
        <v>571</v>
      </c>
      <c r="V115" s="31">
        <v>630</v>
      </c>
      <c r="W115" s="25"/>
      <c r="X115" s="25"/>
      <c r="Y115" s="25"/>
      <c r="Z115" s="25"/>
      <c r="AA115" s="25"/>
      <c r="AB115" s="31">
        <f t="shared" si="4"/>
        <v>414</v>
      </c>
      <c r="AC115" s="43"/>
      <c r="AD115" s="31">
        <f t="shared" si="5"/>
        <v>62100</v>
      </c>
      <c r="AE115" s="57" t="s">
        <v>572</v>
      </c>
      <c r="AF115" s="58"/>
    </row>
    <row r="116" s="1" customFormat="1" ht="23.25" customHeight="1" spans="1:32">
      <c r="A116" s="25" t="s">
        <v>566</v>
      </c>
      <c r="B116" s="25" t="s">
        <v>573</v>
      </c>
      <c r="C116" s="27" t="s">
        <v>568</v>
      </c>
      <c r="D116" s="23" t="s">
        <v>122</v>
      </c>
      <c r="E116" s="23" t="s">
        <v>79</v>
      </c>
      <c r="F116" s="28">
        <v>42</v>
      </c>
      <c r="G116" s="22" t="s">
        <v>282</v>
      </c>
      <c r="H116" s="26" t="s">
        <v>39</v>
      </c>
      <c r="I116" s="28">
        <v>65</v>
      </c>
      <c r="J116" s="28">
        <v>0.7</v>
      </c>
      <c r="K116" s="28">
        <v>0.3</v>
      </c>
      <c r="L116" s="33">
        <v>13.74</v>
      </c>
      <c r="M116" s="33">
        <v>13.89</v>
      </c>
      <c r="N116" s="68" t="s">
        <v>473</v>
      </c>
      <c r="O116" s="27" t="s">
        <v>474</v>
      </c>
      <c r="P116" s="27" t="s">
        <v>574</v>
      </c>
      <c r="Q116" s="27" t="s">
        <v>575</v>
      </c>
      <c r="R116" s="48">
        <v>0.692</v>
      </c>
      <c r="S116" s="48">
        <v>0.6825</v>
      </c>
      <c r="T116" s="31"/>
      <c r="U116" s="25" t="s">
        <v>571</v>
      </c>
      <c r="V116" s="31">
        <v>630</v>
      </c>
      <c r="W116" s="25"/>
      <c r="X116" s="25"/>
      <c r="Y116" s="25"/>
      <c r="Z116" s="25"/>
      <c r="AA116" s="25"/>
      <c r="AB116" s="31">
        <f t="shared" si="4"/>
        <v>84</v>
      </c>
      <c r="AC116" s="43"/>
      <c r="AD116" s="31">
        <f t="shared" si="5"/>
        <v>12600</v>
      </c>
      <c r="AE116" s="57" t="s">
        <v>576</v>
      </c>
      <c r="AF116" s="58"/>
    </row>
    <row r="117" s="1" customFormat="1" ht="23.25" customHeight="1" spans="1:32">
      <c r="A117" s="25" t="s">
        <v>566</v>
      </c>
      <c r="B117" s="25" t="s">
        <v>567</v>
      </c>
      <c r="C117" s="27" t="s">
        <v>568</v>
      </c>
      <c r="D117" s="23" t="s">
        <v>156</v>
      </c>
      <c r="E117" s="23" t="s">
        <v>118</v>
      </c>
      <c r="F117" s="25">
        <v>107</v>
      </c>
      <c r="G117" s="25" t="s">
        <v>38</v>
      </c>
      <c r="H117" s="26" t="s">
        <v>39</v>
      </c>
      <c r="I117" s="31">
        <v>67</v>
      </c>
      <c r="J117" s="25">
        <v>0.7</v>
      </c>
      <c r="K117" s="25">
        <v>0.4</v>
      </c>
      <c r="L117" s="33">
        <v>15.58</v>
      </c>
      <c r="M117" s="33">
        <v>14.91</v>
      </c>
      <c r="N117" s="68" t="s">
        <v>577</v>
      </c>
      <c r="O117" s="68" t="s">
        <v>474</v>
      </c>
      <c r="P117" s="25">
        <v>930</v>
      </c>
      <c r="Q117" s="25">
        <v>495</v>
      </c>
      <c r="R117" s="51">
        <v>0.4631</v>
      </c>
      <c r="S117" s="51">
        <v>0.5002</v>
      </c>
      <c r="T117" s="31"/>
      <c r="U117" s="25"/>
      <c r="V117" s="36"/>
      <c r="W117" s="25"/>
      <c r="X117" s="25"/>
      <c r="Y117" s="25"/>
      <c r="Z117" s="25"/>
      <c r="AA117" s="25"/>
      <c r="AB117" s="31">
        <f t="shared" si="4"/>
        <v>214</v>
      </c>
      <c r="AC117" s="43"/>
      <c r="AD117" s="31">
        <f t="shared" si="5"/>
        <v>32100</v>
      </c>
      <c r="AE117" s="57" t="s">
        <v>578</v>
      </c>
      <c r="AF117" s="58"/>
    </row>
    <row r="118" s="1" customFormat="1" ht="23.25" customHeight="1" spans="1:32">
      <c r="A118" s="25" t="s">
        <v>566</v>
      </c>
      <c r="B118" s="25" t="s">
        <v>567</v>
      </c>
      <c r="C118" s="27" t="s">
        <v>568</v>
      </c>
      <c r="D118" s="23" t="s">
        <v>579</v>
      </c>
      <c r="E118" s="23" t="s">
        <v>580</v>
      </c>
      <c r="F118" s="25">
        <v>66</v>
      </c>
      <c r="G118" s="25" t="s">
        <v>38</v>
      </c>
      <c r="H118" s="65" t="s">
        <v>581</v>
      </c>
      <c r="I118" s="31">
        <v>38</v>
      </c>
      <c r="J118" s="25">
        <v>0.7</v>
      </c>
      <c r="K118" s="25">
        <v>0.4</v>
      </c>
      <c r="L118" s="33">
        <v>13.95</v>
      </c>
      <c r="M118" s="33">
        <v>14.19</v>
      </c>
      <c r="N118" s="68" t="s">
        <v>582</v>
      </c>
      <c r="O118" s="68" t="s">
        <v>125</v>
      </c>
      <c r="P118" s="25">
        <v>705</v>
      </c>
      <c r="Q118" s="25">
        <v>435</v>
      </c>
      <c r="R118" s="51">
        <v>0.3812</v>
      </c>
      <c r="S118" s="51">
        <v>0.5114</v>
      </c>
      <c r="T118" s="31"/>
      <c r="U118" s="25"/>
      <c r="V118" s="25"/>
      <c r="W118" s="25"/>
      <c r="X118" s="25"/>
      <c r="Y118" s="25"/>
      <c r="Z118" s="25"/>
      <c r="AA118" s="25"/>
      <c r="AB118" s="31">
        <f t="shared" si="4"/>
        <v>132</v>
      </c>
      <c r="AC118" s="43"/>
      <c r="AD118" s="31">
        <f t="shared" si="5"/>
        <v>19800</v>
      </c>
      <c r="AE118" s="57" t="s">
        <v>583</v>
      </c>
      <c r="AF118" s="58"/>
    </row>
    <row r="119" s="1" customFormat="1" ht="23.25" customHeight="1" spans="1:32">
      <c r="A119" s="25" t="s">
        <v>566</v>
      </c>
      <c r="B119" s="25" t="s">
        <v>567</v>
      </c>
      <c r="C119" s="27" t="s">
        <v>568</v>
      </c>
      <c r="D119" s="23">
        <v>18</v>
      </c>
      <c r="E119" s="23" t="s">
        <v>79</v>
      </c>
      <c r="F119" s="25">
        <v>54</v>
      </c>
      <c r="G119" s="22" t="s">
        <v>282</v>
      </c>
      <c r="H119" s="65" t="s">
        <v>581</v>
      </c>
      <c r="I119" s="31">
        <v>42</v>
      </c>
      <c r="J119" s="25">
        <v>0.7</v>
      </c>
      <c r="K119" s="25">
        <v>0.3</v>
      </c>
      <c r="L119" s="33">
        <v>21.28</v>
      </c>
      <c r="M119" s="33">
        <v>16.19</v>
      </c>
      <c r="N119" s="68" t="s">
        <v>139</v>
      </c>
      <c r="O119" s="68" t="s">
        <v>584</v>
      </c>
      <c r="P119" s="25">
        <v>705</v>
      </c>
      <c r="Q119" s="25">
        <v>180</v>
      </c>
      <c r="R119" s="51">
        <v>0.7403</v>
      </c>
      <c r="S119" s="51">
        <v>0.7142</v>
      </c>
      <c r="T119" s="31"/>
      <c r="U119" s="25" t="s">
        <v>290</v>
      </c>
      <c r="V119" s="25">
        <v>630</v>
      </c>
      <c r="W119" s="25"/>
      <c r="X119" s="25"/>
      <c r="Y119" s="25"/>
      <c r="Z119" s="25"/>
      <c r="AA119" s="25"/>
      <c r="AB119" s="31">
        <f t="shared" si="4"/>
        <v>108</v>
      </c>
      <c r="AC119" s="43"/>
      <c r="AD119" s="31">
        <f t="shared" si="5"/>
        <v>16200</v>
      </c>
      <c r="AE119" s="57" t="s">
        <v>585</v>
      </c>
      <c r="AF119" s="58"/>
    </row>
    <row r="120" s="1" customFormat="1" ht="23.25" customHeight="1" spans="1:32">
      <c r="A120" s="25" t="s">
        <v>566</v>
      </c>
      <c r="B120" s="25" t="s">
        <v>567</v>
      </c>
      <c r="C120" s="27" t="s">
        <v>568</v>
      </c>
      <c r="D120" s="23" t="s">
        <v>381</v>
      </c>
      <c r="E120" s="23" t="s">
        <v>118</v>
      </c>
      <c r="F120" s="25">
        <v>85</v>
      </c>
      <c r="G120" s="25" t="s">
        <v>38</v>
      </c>
      <c r="H120" s="65" t="s">
        <v>586</v>
      </c>
      <c r="I120" s="31">
        <v>29</v>
      </c>
      <c r="J120" s="25">
        <v>0.7</v>
      </c>
      <c r="K120" s="25">
        <v>0.4</v>
      </c>
      <c r="L120" s="33">
        <v>21.05</v>
      </c>
      <c r="M120" s="33">
        <v>15.54</v>
      </c>
      <c r="N120" s="68" t="s">
        <v>164</v>
      </c>
      <c r="O120" s="68" t="s">
        <v>83</v>
      </c>
      <c r="P120" s="25">
        <v>765</v>
      </c>
      <c r="Q120" s="25">
        <v>465</v>
      </c>
      <c r="R120" s="51">
        <v>0.3965</v>
      </c>
      <c r="S120" s="51">
        <v>0.5924</v>
      </c>
      <c r="T120" s="31"/>
      <c r="U120" s="25"/>
      <c r="V120" s="25"/>
      <c r="W120" s="25"/>
      <c r="X120" s="25"/>
      <c r="Y120" s="25"/>
      <c r="Z120" s="25"/>
      <c r="AA120" s="25"/>
      <c r="AB120" s="31">
        <f t="shared" si="4"/>
        <v>170</v>
      </c>
      <c r="AC120" s="43"/>
      <c r="AD120" s="31">
        <f t="shared" si="5"/>
        <v>25500</v>
      </c>
      <c r="AE120" s="57" t="s">
        <v>587</v>
      </c>
      <c r="AF120" s="58"/>
    </row>
    <row r="121" s="1" customFormat="1" ht="23.25" customHeight="1" spans="1:32">
      <c r="A121" s="25" t="s">
        <v>566</v>
      </c>
      <c r="B121" s="25" t="s">
        <v>566</v>
      </c>
      <c r="C121" s="27" t="s">
        <v>237</v>
      </c>
      <c r="D121" s="23">
        <v>16</v>
      </c>
      <c r="E121" s="23" t="s">
        <v>118</v>
      </c>
      <c r="F121" s="25">
        <v>56</v>
      </c>
      <c r="G121" s="25" t="s">
        <v>38</v>
      </c>
      <c r="H121" s="26" t="s">
        <v>39</v>
      </c>
      <c r="I121" s="31">
        <v>34</v>
      </c>
      <c r="J121" s="25">
        <v>0.7</v>
      </c>
      <c r="K121" s="25">
        <v>0.4</v>
      </c>
      <c r="L121" s="33">
        <v>14.51</v>
      </c>
      <c r="M121" s="33">
        <v>13.61</v>
      </c>
      <c r="N121" s="68" t="s">
        <v>588</v>
      </c>
      <c r="O121" s="68" t="s">
        <v>582</v>
      </c>
      <c r="P121" s="25">
        <v>1545</v>
      </c>
      <c r="Q121" s="25">
        <v>1125</v>
      </c>
      <c r="R121" s="51">
        <v>0.2724</v>
      </c>
      <c r="S121" s="51">
        <v>0.334</v>
      </c>
      <c r="T121" s="31"/>
      <c r="U121" s="25"/>
      <c r="V121" s="25"/>
      <c r="W121" s="25"/>
      <c r="X121" s="25"/>
      <c r="Y121" s="25"/>
      <c r="Z121" s="25"/>
      <c r="AA121" s="25"/>
      <c r="AB121" s="31">
        <f t="shared" si="4"/>
        <v>112</v>
      </c>
      <c r="AC121" s="43"/>
      <c r="AD121" s="31">
        <f t="shared" si="5"/>
        <v>16800</v>
      </c>
      <c r="AE121" s="57" t="s">
        <v>589</v>
      </c>
      <c r="AF121" s="58"/>
    </row>
    <row r="122" s="1" customFormat="1" ht="32.25" customHeight="1" spans="1:32">
      <c r="A122" s="25" t="s">
        <v>566</v>
      </c>
      <c r="B122" s="25" t="s">
        <v>566</v>
      </c>
      <c r="C122" s="27" t="s">
        <v>100</v>
      </c>
      <c r="D122" s="23" t="s">
        <v>590</v>
      </c>
      <c r="E122" s="23" t="s">
        <v>591</v>
      </c>
      <c r="F122" s="25">
        <v>289</v>
      </c>
      <c r="G122" s="27" t="s">
        <v>592</v>
      </c>
      <c r="H122" s="66" t="s">
        <v>593</v>
      </c>
      <c r="I122" s="31">
        <v>18</v>
      </c>
      <c r="J122" s="25">
        <v>0.8</v>
      </c>
      <c r="K122" s="25">
        <v>0.4</v>
      </c>
      <c r="L122" s="33">
        <v>8.14</v>
      </c>
      <c r="M122" s="33">
        <v>8.54</v>
      </c>
      <c r="N122" s="68" t="s">
        <v>594</v>
      </c>
      <c r="O122" s="68" t="s">
        <v>473</v>
      </c>
      <c r="P122" s="25">
        <v>3255</v>
      </c>
      <c r="Q122" s="25">
        <v>1980</v>
      </c>
      <c r="R122" s="51">
        <v>0.3938</v>
      </c>
      <c r="S122" s="51">
        <v>0.3374</v>
      </c>
      <c r="T122" s="31"/>
      <c r="U122" s="25"/>
      <c r="V122" s="25"/>
      <c r="W122" s="25"/>
      <c r="X122" s="25"/>
      <c r="Y122" s="25"/>
      <c r="Z122" s="25"/>
      <c r="AA122" s="25"/>
      <c r="AB122" s="31">
        <f t="shared" si="4"/>
        <v>578</v>
      </c>
      <c r="AC122" s="43"/>
      <c r="AD122" s="31">
        <f t="shared" si="5"/>
        <v>86700</v>
      </c>
      <c r="AE122" s="57" t="s">
        <v>595</v>
      </c>
      <c r="AF122" s="58"/>
    </row>
    <row r="123" s="1" customFormat="1" ht="24.75" customHeight="1" spans="1:32">
      <c r="A123" s="25" t="s">
        <v>566</v>
      </c>
      <c r="B123" s="25" t="s">
        <v>596</v>
      </c>
      <c r="C123" s="27" t="s">
        <v>193</v>
      </c>
      <c r="D123" s="23" t="s">
        <v>143</v>
      </c>
      <c r="E123" s="23" t="s">
        <v>118</v>
      </c>
      <c r="F123" s="25">
        <v>25</v>
      </c>
      <c r="G123" s="25" t="s">
        <v>38</v>
      </c>
      <c r="H123" s="26" t="s">
        <v>39</v>
      </c>
      <c r="I123" s="31">
        <v>38</v>
      </c>
      <c r="J123" s="25">
        <v>0.7</v>
      </c>
      <c r="K123" s="25">
        <v>0.4</v>
      </c>
      <c r="L123" s="33">
        <v>15.2</v>
      </c>
      <c r="M123" s="33">
        <v>20.68</v>
      </c>
      <c r="N123" s="68" t="s">
        <v>61</v>
      </c>
      <c r="O123" s="68" t="s">
        <v>594</v>
      </c>
      <c r="P123" s="25">
        <v>1245</v>
      </c>
      <c r="Q123" s="25">
        <v>495</v>
      </c>
      <c r="R123" s="51">
        <v>0.6016</v>
      </c>
      <c r="S123" s="51">
        <v>0.395</v>
      </c>
      <c r="T123" s="31"/>
      <c r="U123" s="25"/>
      <c r="V123" s="25"/>
      <c r="W123" s="25"/>
      <c r="X123" s="25"/>
      <c r="Y123" s="25"/>
      <c r="Z123" s="25"/>
      <c r="AA123" s="25"/>
      <c r="AB123" s="31">
        <f t="shared" si="4"/>
        <v>50</v>
      </c>
      <c r="AC123" s="43"/>
      <c r="AD123" s="31">
        <f t="shared" si="5"/>
        <v>7500</v>
      </c>
      <c r="AE123" s="57" t="s">
        <v>597</v>
      </c>
      <c r="AF123" s="58"/>
    </row>
    <row r="124" s="1" customFormat="1" ht="15.75" customHeight="1" spans="1:32">
      <c r="A124" s="25" t="s">
        <v>598</v>
      </c>
      <c r="B124" s="27" t="s">
        <v>599</v>
      </c>
      <c r="C124" s="27" t="s">
        <v>186</v>
      </c>
      <c r="D124" s="23" t="s">
        <v>143</v>
      </c>
      <c r="E124" s="23" t="s">
        <v>600</v>
      </c>
      <c r="F124" s="28">
        <v>114</v>
      </c>
      <c r="G124" s="22" t="s">
        <v>282</v>
      </c>
      <c r="H124" s="24" t="s">
        <v>581</v>
      </c>
      <c r="I124" s="31">
        <v>36</v>
      </c>
      <c r="J124" s="25">
        <v>0.7</v>
      </c>
      <c r="K124" s="25">
        <v>0.4</v>
      </c>
      <c r="L124" s="33">
        <v>13.58</v>
      </c>
      <c r="M124" s="33">
        <v>13.58</v>
      </c>
      <c r="N124" s="68" t="s">
        <v>601</v>
      </c>
      <c r="O124" s="68" t="s">
        <v>474</v>
      </c>
      <c r="P124" s="25">
        <v>660</v>
      </c>
      <c r="Q124" s="25">
        <v>330</v>
      </c>
      <c r="R124" s="51">
        <v>0.4942</v>
      </c>
      <c r="S124" s="51">
        <v>0.4959</v>
      </c>
      <c r="T124" s="31">
        <v>155.9</v>
      </c>
      <c r="U124" s="25" t="s">
        <v>584</v>
      </c>
      <c r="V124" s="28">
        <v>1200</v>
      </c>
      <c r="W124" s="25"/>
      <c r="X124" s="25"/>
      <c r="Y124" s="25"/>
      <c r="Z124" s="25"/>
      <c r="AA124" s="25"/>
      <c r="AB124" s="31">
        <f t="shared" si="4"/>
        <v>228</v>
      </c>
      <c r="AC124" s="43"/>
      <c r="AD124" s="31">
        <f t="shared" si="5"/>
        <v>34200</v>
      </c>
      <c r="AE124" s="73" t="s">
        <v>602</v>
      </c>
      <c r="AF124" s="58"/>
    </row>
    <row r="125" s="1" customFormat="1" ht="15.75" customHeight="1" spans="1:32">
      <c r="A125" s="25" t="s">
        <v>598</v>
      </c>
      <c r="B125" s="27" t="s">
        <v>599</v>
      </c>
      <c r="C125" s="27" t="s">
        <v>186</v>
      </c>
      <c r="D125" s="23" t="s">
        <v>143</v>
      </c>
      <c r="E125" s="23" t="s">
        <v>131</v>
      </c>
      <c r="F125" s="28">
        <v>6</v>
      </c>
      <c r="G125" s="22" t="s">
        <v>282</v>
      </c>
      <c r="H125" s="26" t="s">
        <v>39</v>
      </c>
      <c r="I125" s="31">
        <v>36</v>
      </c>
      <c r="J125" s="25">
        <v>0.7</v>
      </c>
      <c r="K125" s="25">
        <v>0.3</v>
      </c>
      <c r="L125" s="33">
        <v>16.8</v>
      </c>
      <c r="M125" s="33">
        <v>14.24</v>
      </c>
      <c r="N125" s="68" t="s">
        <v>594</v>
      </c>
      <c r="O125" s="68" t="s">
        <v>474</v>
      </c>
      <c r="P125" s="25">
        <v>870</v>
      </c>
      <c r="Q125" s="25">
        <v>225</v>
      </c>
      <c r="R125" s="51">
        <v>0.742</v>
      </c>
      <c r="S125" s="51">
        <v>0.8151</v>
      </c>
      <c r="T125" s="31">
        <v>29.2</v>
      </c>
      <c r="U125" s="25" t="s">
        <v>584</v>
      </c>
      <c r="V125" s="28">
        <v>1200</v>
      </c>
      <c r="W125" s="25"/>
      <c r="X125" s="25"/>
      <c r="Y125" s="25"/>
      <c r="Z125" s="25"/>
      <c r="AA125" s="25"/>
      <c r="AB125" s="31">
        <f t="shared" si="4"/>
        <v>12</v>
      </c>
      <c r="AC125" s="43"/>
      <c r="AD125" s="31">
        <f t="shared" si="5"/>
        <v>1800</v>
      </c>
      <c r="AE125" s="73" t="s">
        <v>603</v>
      </c>
      <c r="AF125" s="58"/>
    </row>
    <row r="126" s="1" customFormat="1" ht="15.75" customHeight="1" spans="1:32">
      <c r="A126" s="25" t="s">
        <v>598</v>
      </c>
      <c r="B126" s="27" t="s">
        <v>599</v>
      </c>
      <c r="C126" s="27" t="s">
        <v>604</v>
      </c>
      <c r="D126" s="23" t="s">
        <v>402</v>
      </c>
      <c r="E126" s="23" t="s">
        <v>169</v>
      </c>
      <c r="F126" s="28">
        <v>69</v>
      </c>
      <c r="G126" s="22" t="s">
        <v>282</v>
      </c>
      <c r="H126" s="24" t="s">
        <v>581</v>
      </c>
      <c r="I126" s="31">
        <v>27</v>
      </c>
      <c r="J126" s="25">
        <v>0.7</v>
      </c>
      <c r="K126" s="25">
        <v>0.4</v>
      </c>
      <c r="L126" s="33">
        <v>14.29</v>
      </c>
      <c r="M126" s="33">
        <v>13.78</v>
      </c>
      <c r="N126" s="68" t="s">
        <v>473</v>
      </c>
      <c r="O126" s="68" t="s">
        <v>474</v>
      </c>
      <c r="P126" s="25">
        <v>1005</v>
      </c>
      <c r="Q126" s="25">
        <v>315</v>
      </c>
      <c r="R126" s="51">
        <v>0.6826</v>
      </c>
      <c r="S126" s="51">
        <v>0.6951</v>
      </c>
      <c r="T126" s="31">
        <v>235</v>
      </c>
      <c r="U126" s="25" t="s">
        <v>605</v>
      </c>
      <c r="V126" s="28">
        <v>1200</v>
      </c>
      <c r="W126" s="25"/>
      <c r="X126" s="25"/>
      <c r="Y126" s="25"/>
      <c r="Z126" s="25"/>
      <c r="AA126" s="25"/>
      <c r="AB126" s="31">
        <f t="shared" si="4"/>
        <v>138</v>
      </c>
      <c r="AC126" s="43"/>
      <c r="AD126" s="31">
        <f t="shared" si="5"/>
        <v>20700</v>
      </c>
      <c r="AE126" s="73" t="s">
        <v>606</v>
      </c>
      <c r="AF126" s="58"/>
    </row>
    <row r="127" s="1" customFormat="1" ht="15.75" customHeight="1" spans="1:32">
      <c r="A127" s="25" t="s">
        <v>607</v>
      </c>
      <c r="B127" s="25" t="s">
        <v>608</v>
      </c>
      <c r="C127" s="27" t="s">
        <v>203</v>
      </c>
      <c r="D127" s="23" t="s">
        <v>89</v>
      </c>
      <c r="E127" s="23" t="s">
        <v>100</v>
      </c>
      <c r="F127" s="25">
        <v>158</v>
      </c>
      <c r="G127" s="22" t="s">
        <v>282</v>
      </c>
      <c r="H127" s="26" t="s">
        <v>39</v>
      </c>
      <c r="I127" s="31">
        <v>48</v>
      </c>
      <c r="J127" s="25">
        <v>0.7</v>
      </c>
      <c r="K127" s="25">
        <v>0.2</v>
      </c>
      <c r="L127" s="36">
        <v>14.7</v>
      </c>
      <c r="M127" s="36">
        <v>17.37</v>
      </c>
      <c r="N127" s="68" t="s">
        <v>139</v>
      </c>
      <c r="O127" s="68" t="s">
        <v>330</v>
      </c>
      <c r="P127" s="25">
        <v>975</v>
      </c>
      <c r="Q127" s="25">
        <v>255</v>
      </c>
      <c r="R127" s="51">
        <v>0.7366</v>
      </c>
      <c r="S127" s="51">
        <v>0.711</v>
      </c>
      <c r="T127" s="33">
        <v>548.6</v>
      </c>
      <c r="U127" s="25" t="s">
        <v>609</v>
      </c>
      <c r="V127" s="25">
        <v>1350</v>
      </c>
      <c r="W127" s="25"/>
      <c r="X127" s="25"/>
      <c r="Y127" s="25"/>
      <c r="Z127" s="25"/>
      <c r="AA127" s="25"/>
      <c r="AB127" s="31">
        <f t="shared" si="4"/>
        <v>316</v>
      </c>
      <c r="AC127" s="43"/>
      <c r="AD127" s="31">
        <f t="shared" si="5"/>
        <v>47400</v>
      </c>
      <c r="AE127" s="59" t="s">
        <v>610</v>
      </c>
      <c r="AF127" s="58"/>
    </row>
    <row r="128" s="1" customFormat="1" ht="15.75" customHeight="1" spans="1:32">
      <c r="A128" s="25" t="s">
        <v>607</v>
      </c>
      <c r="B128" s="25" t="s">
        <v>608</v>
      </c>
      <c r="C128" s="27" t="s">
        <v>611</v>
      </c>
      <c r="D128" s="23" t="s">
        <v>122</v>
      </c>
      <c r="E128" s="23" t="s">
        <v>100</v>
      </c>
      <c r="F128" s="25">
        <v>56</v>
      </c>
      <c r="G128" s="22" t="s">
        <v>282</v>
      </c>
      <c r="H128" s="26" t="s">
        <v>39</v>
      </c>
      <c r="I128" s="31">
        <v>66</v>
      </c>
      <c r="J128" s="25">
        <v>0.7</v>
      </c>
      <c r="K128" s="25">
        <v>0.3</v>
      </c>
      <c r="L128" s="36">
        <v>15.56</v>
      </c>
      <c r="M128" s="36">
        <v>16.15</v>
      </c>
      <c r="N128" s="68" t="s">
        <v>481</v>
      </c>
      <c r="O128" s="68" t="s">
        <v>398</v>
      </c>
      <c r="P128" s="25">
        <v>1320</v>
      </c>
      <c r="Q128" s="25">
        <v>360</v>
      </c>
      <c r="R128" s="51">
        <v>0.7232</v>
      </c>
      <c r="S128" s="48">
        <v>0.7</v>
      </c>
      <c r="T128" s="33">
        <v>286.9</v>
      </c>
      <c r="U128" s="25" t="s">
        <v>609</v>
      </c>
      <c r="V128" s="25">
        <v>1350</v>
      </c>
      <c r="W128" s="25"/>
      <c r="X128" s="25"/>
      <c r="Y128" s="25"/>
      <c r="Z128" s="25"/>
      <c r="AA128" s="25"/>
      <c r="AB128" s="31">
        <f t="shared" si="4"/>
        <v>112</v>
      </c>
      <c r="AC128" s="43"/>
      <c r="AD128" s="31">
        <f t="shared" si="5"/>
        <v>16800</v>
      </c>
      <c r="AE128" s="59" t="s">
        <v>612</v>
      </c>
      <c r="AF128" s="58"/>
    </row>
    <row r="129" s="1" customFormat="1" ht="15.75" customHeight="1" spans="1:32">
      <c r="A129" s="25" t="s">
        <v>607</v>
      </c>
      <c r="B129" s="25" t="s">
        <v>608</v>
      </c>
      <c r="C129" s="27" t="s">
        <v>611</v>
      </c>
      <c r="D129" s="23" t="s">
        <v>122</v>
      </c>
      <c r="E129" s="23" t="s">
        <v>148</v>
      </c>
      <c r="F129" s="25">
        <v>81</v>
      </c>
      <c r="G129" s="22" t="s">
        <v>282</v>
      </c>
      <c r="H129" s="26" t="s">
        <v>39</v>
      </c>
      <c r="I129" s="31">
        <v>67</v>
      </c>
      <c r="J129" s="25">
        <v>0.7</v>
      </c>
      <c r="K129" s="25">
        <v>0.3</v>
      </c>
      <c r="L129" s="33">
        <v>18.52</v>
      </c>
      <c r="M129" s="33">
        <v>15.99</v>
      </c>
      <c r="N129" s="68" t="s">
        <v>48</v>
      </c>
      <c r="O129" s="68" t="s">
        <v>125</v>
      </c>
      <c r="P129" s="25">
        <v>840</v>
      </c>
      <c r="Q129" s="25">
        <v>315</v>
      </c>
      <c r="R129" s="51">
        <v>0.6342</v>
      </c>
      <c r="S129" s="51">
        <v>0.7364</v>
      </c>
      <c r="T129" s="33">
        <v>414.6</v>
      </c>
      <c r="U129" s="25" t="s">
        <v>609</v>
      </c>
      <c r="V129" s="25">
        <v>1350</v>
      </c>
      <c r="W129" s="25"/>
      <c r="X129" s="25"/>
      <c r="Y129" s="25"/>
      <c r="Z129" s="25"/>
      <c r="AA129" s="25"/>
      <c r="AB129" s="31">
        <f t="shared" si="4"/>
        <v>162</v>
      </c>
      <c r="AC129" s="43"/>
      <c r="AD129" s="31">
        <f t="shared" si="5"/>
        <v>24300</v>
      </c>
      <c r="AE129" s="59" t="s">
        <v>613</v>
      </c>
      <c r="AF129" s="58"/>
    </row>
    <row r="130" s="1" customFormat="1" ht="15.75" customHeight="1" spans="1:32">
      <c r="A130" s="25" t="s">
        <v>607</v>
      </c>
      <c r="B130" s="25" t="s">
        <v>614</v>
      </c>
      <c r="C130" s="27" t="s">
        <v>79</v>
      </c>
      <c r="D130" s="23" t="s">
        <v>156</v>
      </c>
      <c r="E130" s="23" t="s">
        <v>37</v>
      </c>
      <c r="F130" s="25">
        <v>237</v>
      </c>
      <c r="G130" s="22" t="s">
        <v>282</v>
      </c>
      <c r="H130" s="26" t="s">
        <v>39</v>
      </c>
      <c r="I130" s="31">
        <v>42</v>
      </c>
      <c r="J130" s="25">
        <v>0.7</v>
      </c>
      <c r="K130" s="25">
        <v>0.2</v>
      </c>
      <c r="L130" s="33">
        <v>16.76</v>
      </c>
      <c r="M130" s="33">
        <v>11.83</v>
      </c>
      <c r="N130" s="68" t="s">
        <v>287</v>
      </c>
      <c r="O130" s="68" t="s">
        <v>582</v>
      </c>
      <c r="P130" s="25">
        <v>765</v>
      </c>
      <c r="Q130" s="25">
        <v>315</v>
      </c>
      <c r="R130" s="51">
        <v>0.5938</v>
      </c>
      <c r="S130" s="51">
        <v>0.7956</v>
      </c>
      <c r="T130" s="33">
        <v>866.9</v>
      </c>
      <c r="U130" s="25" t="s">
        <v>609</v>
      </c>
      <c r="V130" s="25">
        <v>630</v>
      </c>
      <c r="W130" s="25"/>
      <c r="X130" s="25"/>
      <c r="Y130" s="25"/>
      <c r="Z130" s="25"/>
      <c r="AA130" s="25"/>
      <c r="AB130" s="31">
        <f t="shared" si="4"/>
        <v>474</v>
      </c>
      <c r="AC130" s="43"/>
      <c r="AD130" s="31">
        <f t="shared" si="5"/>
        <v>71100</v>
      </c>
      <c r="AE130" s="59" t="s">
        <v>615</v>
      </c>
      <c r="AF130" s="58"/>
    </row>
    <row r="131" s="1" customFormat="1" ht="15.75" customHeight="1" spans="1:32">
      <c r="A131" s="25" t="s">
        <v>616</v>
      </c>
      <c r="B131" s="25" t="s">
        <v>617</v>
      </c>
      <c r="C131" s="27" t="s">
        <v>618</v>
      </c>
      <c r="D131" s="23">
        <v>14</v>
      </c>
      <c r="E131" s="23" t="s">
        <v>79</v>
      </c>
      <c r="F131" s="25">
        <v>296</v>
      </c>
      <c r="G131" s="25" t="s">
        <v>38</v>
      </c>
      <c r="H131" s="26" t="s">
        <v>39</v>
      </c>
      <c r="I131" s="31">
        <v>59</v>
      </c>
      <c r="J131" s="25">
        <v>0.7</v>
      </c>
      <c r="K131" s="25">
        <v>0.4</v>
      </c>
      <c r="L131" s="36">
        <v>14.56</v>
      </c>
      <c r="M131" s="47">
        <v>14.56</v>
      </c>
      <c r="N131" s="22" t="s">
        <v>619</v>
      </c>
      <c r="O131" s="68" t="s">
        <v>104</v>
      </c>
      <c r="P131" s="31">
        <v>1090</v>
      </c>
      <c r="Q131" s="31">
        <v>749</v>
      </c>
      <c r="R131" s="51">
        <v>0.313</v>
      </c>
      <c r="S131" s="51">
        <v>0.3578</v>
      </c>
      <c r="T131" s="31">
        <v>76.4</v>
      </c>
      <c r="U131" s="25"/>
      <c r="V131" s="31"/>
      <c r="W131" s="51"/>
      <c r="X131" s="25"/>
      <c r="Y131" s="25"/>
      <c r="Z131" s="25"/>
      <c r="AA131" s="25"/>
      <c r="AB131" s="31">
        <f t="shared" si="4"/>
        <v>592</v>
      </c>
      <c r="AC131" s="43"/>
      <c r="AD131" s="31">
        <f t="shared" si="5"/>
        <v>88800</v>
      </c>
      <c r="AE131" s="59" t="s">
        <v>620</v>
      </c>
      <c r="AF131" s="58"/>
    </row>
    <row r="132" s="1" customFormat="1" ht="15.75" customHeight="1" spans="1:32">
      <c r="A132" s="25" t="s">
        <v>616</v>
      </c>
      <c r="B132" s="25" t="s">
        <v>617</v>
      </c>
      <c r="C132" s="27" t="s">
        <v>618</v>
      </c>
      <c r="D132" s="23">
        <v>15</v>
      </c>
      <c r="E132" s="23" t="s">
        <v>79</v>
      </c>
      <c r="F132" s="25">
        <v>54</v>
      </c>
      <c r="G132" s="25" t="s">
        <v>38</v>
      </c>
      <c r="H132" s="26" t="s">
        <v>39</v>
      </c>
      <c r="I132" s="31">
        <v>51</v>
      </c>
      <c r="J132" s="25">
        <v>0.7</v>
      </c>
      <c r="K132" s="25">
        <v>0.4</v>
      </c>
      <c r="L132" s="36">
        <v>14.46</v>
      </c>
      <c r="M132" s="36">
        <v>12.94</v>
      </c>
      <c r="N132" s="22" t="s">
        <v>93</v>
      </c>
      <c r="O132" s="68" t="s">
        <v>94</v>
      </c>
      <c r="P132" s="31">
        <v>945</v>
      </c>
      <c r="Q132" s="31">
        <v>688</v>
      </c>
      <c r="R132" s="51">
        <v>0.2725</v>
      </c>
      <c r="S132" s="51">
        <v>0.3367</v>
      </c>
      <c r="T132" s="33">
        <v>76.4</v>
      </c>
      <c r="U132" s="25"/>
      <c r="V132" s="31"/>
      <c r="W132" s="25"/>
      <c r="X132" s="25"/>
      <c r="Y132" s="25"/>
      <c r="Z132" s="25"/>
      <c r="AA132" s="25"/>
      <c r="AB132" s="31">
        <f t="shared" si="4"/>
        <v>108</v>
      </c>
      <c r="AC132" s="43"/>
      <c r="AD132" s="31">
        <f t="shared" si="5"/>
        <v>16200</v>
      </c>
      <c r="AE132" s="59" t="s">
        <v>621</v>
      </c>
      <c r="AF132" s="58"/>
    </row>
    <row r="133" s="1" customFormat="1" ht="15.75" customHeight="1" spans="1:32">
      <c r="A133" s="25" t="s">
        <v>616</v>
      </c>
      <c r="B133" s="25" t="s">
        <v>617</v>
      </c>
      <c r="C133" s="27" t="s">
        <v>618</v>
      </c>
      <c r="D133" s="23">
        <v>16</v>
      </c>
      <c r="E133" s="23" t="s">
        <v>100</v>
      </c>
      <c r="F133" s="25">
        <v>311</v>
      </c>
      <c r="G133" s="25" t="s">
        <v>38</v>
      </c>
      <c r="H133" s="26" t="s">
        <v>39</v>
      </c>
      <c r="I133" s="31">
        <v>60</v>
      </c>
      <c r="J133" s="25">
        <v>0.7</v>
      </c>
      <c r="K133" s="25">
        <v>0.4</v>
      </c>
      <c r="L133" s="36">
        <v>12.69</v>
      </c>
      <c r="M133" s="36">
        <v>12.37</v>
      </c>
      <c r="N133" s="22" t="s">
        <v>622</v>
      </c>
      <c r="O133" s="68" t="s">
        <v>129</v>
      </c>
      <c r="P133" s="31">
        <v>1515</v>
      </c>
      <c r="Q133" s="31">
        <v>1087</v>
      </c>
      <c r="R133" s="51">
        <v>0.2823</v>
      </c>
      <c r="S133" s="51">
        <v>0.3014</v>
      </c>
      <c r="T133" s="33">
        <v>366.1</v>
      </c>
      <c r="U133" s="25"/>
      <c r="V133" s="31"/>
      <c r="W133" s="25"/>
      <c r="X133" s="25"/>
      <c r="Y133" s="25"/>
      <c r="Z133" s="25"/>
      <c r="AA133" s="25"/>
      <c r="AB133" s="31">
        <f t="shared" si="4"/>
        <v>622</v>
      </c>
      <c r="AC133" s="43"/>
      <c r="AD133" s="31">
        <f t="shared" si="5"/>
        <v>93300</v>
      </c>
      <c r="AE133" s="59" t="s">
        <v>623</v>
      </c>
      <c r="AF133" s="58"/>
    </row>
    <row r="134" s="1" customFormat="1" ht="15.75" customHeight="1" spans="1:32">
      <c r="A134" s="25" t="s">
        <v>616</v>
      </c>
      <c r="B134" s="25" t="s">
        <v>617</v>
      </c>
      <c r="C134" s="27" t="s">
        <v>618</v>
      </c>
      <c r="D134" s="23">
        <v>16</v>
      </c>
      <c r="E134" s="23" t="s">
        <v>79</v>
      </c>
      <c r="F134" s="25">
        <v>333</v>
      </c>
      <c r="G134" s="25" t="s">
        <v>38</v>
      </c>
      <c r="H134" s="26" t="s">
        <v>39</v>
      </c>
      <c r="I134" s="31">
        <v>60</v>
      </c>
      <c r="J134" s="25">
        <v>0.7</v>
      </c>
      <c r="K134" s="25">
        <v>0.4</v>
      </c>
      <c r="L134" s="36">
        <v>12.76</v>
      </c>
      <c r="M134" s="36">
        <v>12.76</v>
      </c>
      <c r="N134" s="22" t="s">
        <v>162</v>
      </c>
      <c r="O134" s="68" t="s">
        <v>83</v>
      </c>
      <c r="P134" s="31">
        <v>1146</v>
      </c>
      <c r="Q134" s="31">
        <v>862</v>
      </c>
      <c r="R134" s="51">
        <v>0.2478</v>
      </c>
      <c r="S134" s="51">
        <v>0.3626</v>
      </c>
      <c r="T134" s="75">
        <v>489.3</v>
      </c>
      <c r="U134" s="25"/>
      <c r="V134" s="31"/>
      <c r="W134" s="25"/>
      <c r="X134" s="25"/>
      <c r="Y134" s="25"/>
      <c r="Z134" s="25"/>
      <c r="AA134" s="25"/>
      <c r="AB134" s="31">
        <f t="shared" si="4"/>
        <v>666</v>
      </c>
      <c r="AC134" s="43"/>
      <c r="AD134" s="31">
        <f t="shared" si="5"/>
        <v>99900</v>
      </c>
      <c r="AE134" s="59" t="s">
        <v>624</v>
      </c>
      <c r="AF134" s="58"/>
    </row>
    <row r="135" s="1" customFormat="1" ht="15.75" customHeight="1" spans="1:32">
      <c r="A135" s="25" t="s">
        <v>616</v>
      </c>
      <c r="B135" s="25" t="s">
        <v>625</v>
      </c>
      <c r="C135" s="27" t="s">
        <v>203</v>
      </c>
      <c r="D135" s="23">
        <v>11</v>
      </c>
      <c r="E135" s="23" t="s">
        <v>100</v>
      </c>
      <c r="F135" s="25">
        <v>243</v>
      </c>
      <c r="G135" s="22" t="s">
        <v>282</v>
      </c>
      <c r="H135" s="26" t="s">
        <v>39</v>
      </c>
      <c r="I135" s="31">
        <v>41</v>
      </c>
      <c r="J135" s="25">
        <v>0.7</v>
      </c>
      <c r="K135" s="25">
        <v>0.2</v>
      </c>
      <c r="L135" s="36">
        <v>12.82</v>
      </c>
      <c r="M135" s="36">
        <v>11.34</v>
      </c>
      <c r="N135" s="22" t="s">
        <v>172</v>
      </c>
      <c r="O135" s="68" t="s">
        <v>584</v>
      </c>
      <c r="P135" s="31">
        <v>1514</v>
      </c>
      <c r="Q135" s="31">
        <v>272</v>
      </c>
      <c r="R135" s="51">
        <v>0.8203</v>
      </c>
      <c r="S135" s="51">
        <v>0.8385</v>
      </c>
      <c r="T135" s="33">
        <v>721.8</v>
      </c>
      <c r="U135" s="25" t="s">
        <v>290</v>
      </c>
      <c r="V135" s="25">
        <v>630</v>
      </c>
      <c r="W135" s="25"/>
      <c r="X135" s="25"/>
      <c r="Y135" s="25"/>
      <c r="Z135" s="25"/>
      <c r="AA135" s="25"/>
      <c r="AB135" s="31">
        <f t="shared" si="4"/>
        <v>486</v>
      </c>
      <c r="AC135" s="43"/>
      <c r="AD135" s="31">
        <f t="shared" si="5"/>
        <v>72900</v>
      </c>
      <c r="AE135" s="59" t="s">
        <v>626</v>
      </c>
      <c r="AF135" s="58"/>
    </row>
    <row r="136" s="1" customFormat="1" ht="44.25" customHeight="1" spans="1:32">
      <c r="A136" s="25" t="s">
        <v>627</v>
      </c>
      <c r="B136" s="25" t="s">
        <v>628</v>
      </c>
      <c r="C136" s="27" t="s">
        <v>618</v>
      </c>
      <c r="D136" s="23" t="s">
        <v>156</v>
      </c>
      <c r="E136" s="23" t="s">
        <v>498</v>
      </c>
      <c r="F136" s="25">
        <v>30</v>
      </c>
      <c r="G136" s="22" t="s">
        <v>282</v>
      </c>
      <c r="H136" s="26" t="s">
        <v>39</v>
      </c>
      <c r="I136" s="31">
        <v>42</v>
      </c>
      <c r="J136" s="25">
        <v>0.7</v>
      </c>
      <c r="K136" s="25">
        <v>0.3</v>
      </c>
      <c r="L136" s="33">
        <v>15.13</v>
      </c>
      <c r="M136" s="33">
        <v>20.12</v>
      </c>
      <c r="N136" s="25" t="s">
        <v>629</v>
      </c>
      <c r="O136" s="25" t="s">
        <v>584</v>
      </c>
      <c r="P136" s="25">
        <v>734</v>
      </c>
      <c r="Q136" s="25">
        <v>75</v>
      </c>
      <c r="R136" s="76">
        <v>0.9047</v>
      </c>
      <c r="S136" s="48">
        <v>0.8888</v>
      </c>
      <c r="T136" s="31"/>
      <c r="U136" s="25" t="s">
        <v>290</v>
      </c>
      <c r="V136" s="25">
        <v>630</v>
      </c>
      <c r="W136" s="25"/>
      <c r="X136" s="25"/>
      <c r="Y136" s="25"/>
      <c r="Z136" s="25"/>
      <c r="AA136" s="25"/>
      <c r="AB136" s="31">
        <f t="shared" si="4"/>
        <v>60</v>
      </c>
      <c r="AC136" s="43"/>
      <c r="AD136" s="31">
        <f t="shared" si="5"/>
        <v>9000</v>
      </c>
      <c r="AE136" s="57" t="s">
        <v>630</v>
      </c>
      <c r="AF136" s="58"/>
    </row>
    <row r="137" s="1" customFormat="1" ht="44.25" customHeight="1" spans="1:32">
      <c r="A137" s="25" t="s">
        <v>627</v>
      </c>
      <c r="B137" s="25" t="s">
        <v>631</v>
      </c>
      <c r="C137" s="27" t="s">
        <v>100</v>
      </c>
      <c r="D137" s="23">
        <v>16</v>
      </c>
      <c r="E137" s="23" t="s">
        <v>118</v>
      </c>
      <c r="F137" s="25">
        <v>253</v>
      </c>
      <c r="G137" s="22" t="s">
        <v>282</v>
      </c>
      <c r="H137" s="26" t="s">
        <v>39</v>
      </c>
      <c r="I137" s="31">
        <v>44</v>
      </c>
      <c r="J137" s="25">
        <v>0.7</v>
      </c>
      <c r="K137" s="25">
        <v>0.2</v>
      </c>
      <c r="L137" s="33">
        <v>16.03</v>
      </c>
      <c r="M137" s="33">
        <v>14.65</v>
      </c>
      <c r="N137" s="25" t="s">
        <v>488</v>
      </c>
      <c r="O137" s="25" t="s">
        <v>251</v>
      </c>
      <c r="P137" s="25">
        <v>1020</v>
      </c>
      <c r="Q137" s="25">
        <v>345</v>
      </c>
      <c r="R137" s="76">
        <v>0.6602</v>
      </c>
      <c r="S137" s="48">
        <v>0.6885</v>
      </c>
      <c r="T137" s="31"/>
      <c r="U137" s="25" t="s">
        <v>290</v>
      </c>
      <c r="V137" s="25">
        <v>630</v>
      </c>
      <c r="W137" s="25"/>
      <c r="X137" s="25"/>
      <c r="Y137" s="25"/>
      <c r="Z137" s="25"/>
      <c r="AA137" s="25"/>
      <c r="AB137" s="31">
        <f t="shared" si="4"/>
        <v>506</v>
      </c>
      <c r="AC137" s="43"/>
      <c r="AD137" s="31">
        <f t="shared" si="5"/>
        <v>75900</v>
      </c>
      <c r="AE137" s="57" t="s">
        <v>632</v>
      </c>
      <c r="AF137" s="58"/>
    </row>
    <row r="138" s="1" customFormat="1" ht="23.25" customHeight="1" spans="1:32">
      <c r="A138" s="25" t="s">
        <v>633</v>
      </c>
      <c r="B138" s="25" t="s">
        <v>634</v>
      </c>
      <c r="C138" s="27" t="s">
        <v>213</v>
      </c>
      <c r="D138" s="23" t="s">
        <v>210</v>
      </c>
      <c r="E138" s="23" t="s">
        <v>635</v>
      </c>
      <c r="F138" s="25">
        <v>54</v>
      </c>
      <c r="G138" s="22" t="s">
        <v>282</v>
      </c>
      <c r="H138" s="26" t="s">
        <v>39</v>
      </c>
      <c r="I138" s="31">
        <v>40</v>
      </c>
      <c r="J138" s="25">
        <v>0.7</v>
      </c>
      <c r="K138" s="25">
        <v>0.3</v>
      </c>
      <c r="L138" s="36">
        <v>15.86</v>
      </c>
      <c r="M138" s="36">
        <v>11.96</v>
      </c>
      <c r="N138" s="25" t="s">
        <v>273</v>
      </c>
      <c r="O138" s="25" t="s">
        <v>83</v>
      </c>
      <c r="P138" s="25">
        <v>945</v>
      </c>
      <c r="Q138" s="25">
        <v>360</v>
      </c>
      <c r="R138" s="51">
        <v>0.6223</v>
      </c>
      <c r="S138" s="51">
        <v>0.7891</v>
      </c>
      <c r="T138" s="33">
        <v>189.2</v>
      </c>
      <c r="U138" s="25" t="s">
        <v>609</v>
      </c>
      <c r="V138" s="25">
        <v>630</v>
      </c>
      <c r="W138" s="25"/>
      <c r="X138" s="25"/>
      <c r="Y138" s="25"/>
      <c r="Z138" s="25"/>
      <c r="AA138" s="25"/>
      <c r="AB138" s="31">
        <f t="shared" si="4"/>
        <v>108</v>
      </c>
      <c r="AC138" s="43"/>
      <c r="AD138" s="31">
        <f t="shared" si="5"/>
        <v>16200</v>
      </c>
      <c r="AE138" s="57" t="s">
        <v>636</v>
      </c>
      <c r="AF138" s="58"/>
    </row>
    <row r="139" s="1" customFormat="1" ht="33" customHeight="1" spans="1:32">
      <c r="A139" s="25" t="s">
        <v>633</v>
      </c>
      <c r="B139" s="25" t="s">
        <v>637</v>
      </c>
      <c r="C139" s="27" t="s">
        <v>134</v>
      </c>
      <c r="D139" s="23" t="s">
        <v>113</v>
      </c>
      <c r="E139" s="23" t="s">
        <v>638</v>
      </c>
      <c r="F139" s="25">
        <v>408</v>
      </c>
      <c r="G139" s="27" t="s">
        <v>592</v>
      </c>
      <c r="H139" s="66" t="s">
        <v>593</v>
      </c>
      <c r="I139" s="31">
        <v>11</v>
      </c>
      <c r="J139" s="25">
        <v>0.8</v>
      </c>
      <c r="K139" s="25">
        <v>0.5</v>
      </c>
      <c r="L139" s="36">
        <v>6.5</v>
      </c>
      <c r="M139" s="36">
        <v>7.6</v>
      </c>
      <c r="N139" s="25" t="s">
        <v>287</v>
      </c>
      <c r="O139" s="25" t="s">
        <v>287</v>
      </c>
      <c r="P139" s="25">
        <v>3345</v>
      </c>
      <c r="Q139" s="25">
        <v>2250</v>
      </c>
      <c r="R139" s="51">
        <v>0.3274</v>
      </c>
      <c r="S139" s="51">
        <v>0.1285</v>
      </c>
      <c r="T139" s="31"/>
      <c r="U139" s="25"/>
      <c r="V139" s="25"/>
      <c r="W139" s="25"/>
      <c r="X139" s="25"/>
      <c r="Y139" s="25"/>
      <c r="Z139" s="25"/>
      <c r="AA139" s="25"/>
      <c r="AB139" s="31">
        <f t="shared" si="4"/>
        <v>816</v>
      </c>
      <c r="AC139" s="43"/>
      <c r="AD139" s="31">
        <f t="shared" si="5"/>
        <v>122400</v>
      </c>
      <c r="AE139" s="57" t="s">
        <v>639</v>
      </c>
      <c r="AF139" s="58"/>
    </row>
    <row r="140" s="1" customFormat="1" ht="23.25" customHeight="1" spans="1:32">
      <c r="A140" s="25" t="s">
        <v>640</v>
      </c>
      <c r="B140" s="25" t="s">
        <v>641</v>
      </c>
      <c r="C140" s="27" t="s">
        <v>393</v>
      </c>
      <c r="D140" s="23" t="s">
        <v>113</v>
      </c>
      <c r="E140" s="23" t="s">
        <v>100</v>
      </c>
      <c r="F140" s="25">
        <v>258</v>
      </c>
      <c r="G140" s="25" t="s">
        <v>38</v>
      </c>
      <c r="H140" s="26" t="s">
        <v>39</v>
      </c>
      <c r="I140" s="31">
        <v>44</v>
      </c>
      <c r="J140" s="27" t="s">
        <v>57</v>
      </c>
      <c r="K140" s="27" t="s">
        <v>58</v>
      </c>
      <c r="L140" s="33">
        <v>13.8</v>
      </c>
      <c r="M140" s="33">
        <v>13.8</v>
      </c>
      <c r="N140" s="68" t="s">
        <v>159</v>
      </c>
      <c r="O140" s="68" t="s">
        <v>125</v>
      </c>
      <c r="P140" s="27" t="s">
        <v>642</v>
      </c>
      <c r="Q140" s="27" t="s">
        <v>643</v>
      </c>
      <c r="R140" s="51">
        <v>0.2262</v>
      </c>
      <c r="S140" s="51">
        <v>0.3516</v>
      </c>
      <c r="T140" s="31">
        <v>508.9</v>
      </c>
      <c r="U140" s="25">
        <v>0</v>
      </c>
      <c r="V140" s="27" t="s">
        <v>644</v>
      </c>
      <c r="W140" s="27"/>
      <c r="X140" s="27"/>
      <c r="Y140" s="27"/>
      <c r="Z140" s="27"/>
      <c r="AA140" s="27"/>
      <c r="AB140" s="31">
        <f t="shared" si="4"/>
        <v>516</v>
      </c>
      <c r="AC140" s="43"/>
      <c r="AD140" s="31">
        <f t="shared" si="5"/>
        <v>77400</v>
      </c>
      <c r="AE140" s="57" t="s">
        <v>645</v>
      </c>
      <c r="AF140" s="58"/>
    </row>
    <row r="141" s="1" customFormat="1" ht="23.25" customHeight="1" spans="1:32">
      <c r="A141" s="25" t="s">
        <v>640</v>
      </c>
      <c r="B141" s="25" t="s">
        <v>641</v>
      </c>
      <c r="C141" s="27" t="s">
        <v>393</v>
      </c>
      <c r="D141" s="23" t="s">
        <v>117</v>
      </c>
      <c r="E141" s="23" t="s">
        <v>646</v>
      </c>
      <c r="F141" s="25">
        <v>338</v>
      </c>
      <c r="G141" s="25" t="s">
        <v>38</v>
      </c>
      <c r="H141" s="26" t="s">
        <v>39</v>
      </c>
      <c r="I141" s="31">
        <v>44</v>
      </c>
      <c r="J141" s="27" t="s">
        <v>57</v>
      </c>
      <c r="K141" s="27" t="s">
        <v>58</v>
      </c>
      <c r="L141" s="36">
        <v>14.33</v>
      </c>
      <c r="M141" s="36">
        <v>14.33</v>
      </c>
      <c r="N141" s="68" t="s">
        <v>114</v>
      </c>
      <c r="O141" s="68" t="s">
        <v>115</v>
      </c>
      <c r="P141" s="27" t="s">
        <v>554</v>
      </c>
      <c r="Q141" s="27" t="s">
        <v>647</v>
      </c>
      <c r="R141" s="51">
        <v>0.2527</v>
      </c>
      <c r="S141" s="51">
        <v>0.398</v>
      </c>
      <c r="T141" s="36">
        <v>782.7</v>
      </c>
      <c r="U141" s="25">
        <v>0</v>
      </c>
      <c r="V141" s="27" t="s">
        <v>644</v>
      </c>
      <c r="W141" s="27"/>
      <c r="X141" s="27"/>
      <c r="Y141" s="27"/>
      <c r="Z141" s="27"/>
      <c r="AA141" s="27"/>
      <c r="AB141" s="31">
        <f t="shared" si="4"/>
        <v>676</v>
      </c>
      <c r="AC141" s="43"/>
      <c r="AD141" s="31">
        <f t="shared" si="5"/>
        <v>101400</v>
      </c>
      <c r="AE141" s="57" t="s">
        <v>648</v>
      </c>
      <c r="AF141" s="58"/>
    </row>
    <row r="142" s="1" customFormat="1" ht="23.25" customHeight="1" spans="1:32">
      <c r="A142" s="25" t="s">
        <v>640</v>
      </c>
      <c r="B142" s="25" t="s">
        <v>641</v>
      </c>
      <c r="C142" s="27" t="s">
        <v>393</v>
      </c>
      <c r="D142" s="23" t="s">
        <v>210</v>
      </c>
      <c r="E142" s="23" t="s">
        <v>100</v>
      </c>
      <c r="F142" s="25">
        <v>334</v>
      </c>
      <c r="G142" s="25" t="s">
        <v>38</v>
      </c>
      <c r="H142" s="26" t="s">
        <v>39</v>
      </c>
      <c r="I142" s="31">
        <v>51</v>
      </c>
      <c r="J142" s="27" t="s">
        <v>57</v>
      </c>
      <c r="K142" s="27" t="s">
        <v>58</v>
      </c>
      <c r="L142" s="33">
        <v>14.02</v>
      </c>
      <c r="M142" s="33">
        <v>15.58</v>
      </c>
      <c r="N142" s="68" t="s">
        <v>154</v>
      </c>
      <c r="O142" s="68" t="s">
        <v>649</v>
      </c>
      <c r="P142" s="27" t="s">
        <v>650</v>
      </c>
      <c r="Q142" s="27" t="s">
        <v>545</v>
      </c>
      <c r="R142" s="51">
        <v>0.5564</v>
      </c>
      <c r="S142" s="51">
        <v>0.3933</v>
      </c>
      <c r="T142" s="31">
        <v>806.5</v>
      </c>
      <c r="U142" s="25">
        <v>0</v>
      </c>
      <c r="V142" s="27" t="s">
        <v>644</v>
      </c>
      <c r="W142" s="27"/>
      <c r="X142" s="27"/>
      <c r="Y142" s="27"/>
      <c r="Z142" s="27"/>
      <c r="AA142" s="27"/>
      <c r="AB142" s="31">
        <f t="shared" si="4"/>
        <v>668</v>
      </c>
      <c r="AC142" s="43"/>
      <c r="AD142" s="31">
        <f t="shared" si="5"/>
        <v>100200</v>
      </c>
      <c r="AE142" s="57" t="s">
        <v>651</v>
      </c>
      <c r="AF142" s="58"/>
    </row>
    <row r="143" s="1" customFormat="1" ht="18" customHeight="1" spans="1:32">
      <c r="A143" s="25" t="s">
        <v>652</v>
      </c>
      <c r="B143" s="74" t="s">
        <v>653</v>
      </c>
      <c r="C143" s="27" t="s">
        <v>203</v>
      </c>
      <c r="D143" s="23" t="s">
        <v>654</v>
      </c>
      <c r="E143" s="23" t="s">
        <v>118</v>
      </c>
      <c r="F143" s="25">
        <v>107</v>
      </c>
      <c r="G143" s="25" t="s">
        <v>38</v>
      </c>
      <c r="H143" s="26" t="s">
        <v>39</v>
      </c>
      <c r="I143" s="31">
        <v>62</v>
      </c>
      <c r="J143" s="27" t="s">
        <v>68</v>
      </c>
      <c r="K143" s="27" t="s">
        <v>259</v>
      </c>
      <c r="L143" s="33">
        <v>17.3</v>
      </c>
      <c r="M143" s="33">
        <v>17.43</v>
      </c>
      <c r="N143" s="68" t="s">
        <v>655</v>
      </c>
      <c r="O143" s="68" t="s">
        <v>125</v>
      </c>
      <c r="P143" s="27" t="s">
        <v>656</v>
      </c>
      <c r="Q143" s="27" t="s">
        <v>657</v>
      </c>
      <c r="R143" s="48">
        <v>0.4092</v>
      </c>
      <c r="S143" s="48">
        <v>0.3558</v>
      </c>
      <c r="T143" s="31">
        <v>216.1</v>
      </c>
      <c r="U143" s="25"/>
      <c r="V143" s="27"/>
      <c r="W143" s="27"/>
      <c r="X143" s="27"/>
      <c r="Y143" s="27"/>
      <c r="Z143" s="27"/>
      <c r="AA143" s="27"/>
      <c r="AB143" s="31">
        <f t="shared" si="4"/>
        <v>214</v>
      </c>
      <c r="AC143" s="43"/>
      <c r="AD143" s="31">
        <f t="shared" si="5"/>
        <v>32100</v>
      </c>
      <c r="AE143" s="59" t="s">
        <v>658</v>
      </c>
      <c r="AF143" s="58"/>
    </row>
    <row r="144" s="1" customFormat="1" ht="18" customHeight="1" spans="1:32">
      <c r="A144" s="25" t="s">
        <v>652</v>
      </c>
      <c r="B144" s="74" t="s">
        <v>653</v>
      </c>
      <c r="C144" s="27" t="s">
        <v>203</v>
      </c>
      <c r="D144" s="23" t="s">
        <v>356</v>
      </c>
      <c r="E144" s="23" t="s">
        <v>100</v>
      </c>
      <c r="F144" s="25">
        <v>137</v>
      </c>
      <c r="G144" s="25" t="s">
        <v>38</v>
      </c>
      <c r="H144" s="26" t="s">
        <v>39</v>
      </c>
      <c r="I144" s="31">
        <v>63</v>
      </c>
      <c r="J144" s="27" t="s">
        <v>270</v>
      </c>
      <c r="K144" s="27" t="s">
        <v>259</v>
      </c>
      <c r="L144" s="33">
        <v>19.98</v>
      </c>
      <c r="M144" s="33">
        <v>20.07</v>
      </c>
      <c r="N144" s="68" t="s">
        <v>655</v>
      </c>
      <c r="O144" s="68" t="s">
        <v>120</v>
      </c>
      <c r="P144" s="27" t="s">
        <v>659</v>
      </c>
      <c r="Q144" s="27" t="s">
        <v>657</v>
      </c>
      <c r="R144" s="48">
        <v>0.3044</v>
      </c>
      <c r="S144" s="48">
        <v>0.2709</v>
      </c>
      <c r="T144" s="31">
        <v>328.6</v>
      </c>
      <c r="U144" s="25"/>
      <c r="V144" s="27"/>
      <c r="W144" s="27"/>
      <c r="X144" s="27"/>
      <c r="Y144" s="27"/>
      <c r="Z144" s="27"/>
      <c r="AA144" s="27"/>
      <c r="AB144" s="31">
        <f t="shared" si="4"/>
        <v>274</v>
      </c>
      <c r="AC144" s="43"/>
      <c r="AD144" s="31">
        <f t="shared" si="5"/>
        <v>41100</v>
      </c>
      <c r="AE144" s="59" t="s">
        <v>660</v>
      </c>
      <c r="AF144" s="58"/>
    </row>
    <row r="145" s="1" customFormat="1" ht="18" customHeight="1" spans="1:32">
      <c r="A145" s="25" t="s">
        <v>652</v>
      </c>
      <c r="B145" s="74" t="s">
        <v>661</v>
      </c>
      <c r="C145" s="27" t="s">
        <v>662</v>
      </c>
      <c r="D145" s="23" t="s">
        <v>122</v>
      </c>
      <c r="E145" s="23" t="s">
        <v>663</v>
      </c>
      <c r="F145" s="74">
        <v>214</v>
      </c>
      <c r="G145" s="27" t="s">
        <v>592</v>
      </c>
      <c r="H145" s="66" t="s">
        <v>593</v>
      </c>
      <c r="I145" s="31">
        <v>13</v>
      </c>
      <c r="J145" s="33">
        <v>0.8</v>
      </c>
      <c r="K145" s="33">
        <v>0.6</v>
      </c>
      <c r="L145" s="33">
        <v>10.07</v>
      </c>
      <c r="M145" s="33">
        <v>12.72</v>
      </c>
      <c r="N145" s="74" t="s">
        <v>329</v>
      </c>
      <c r="O145" s="74" t="s">
        <v>664</v>
      </c>
      <c r="P145" s="25">
        <v>16</v>
      </c>
      <c r="Q145" s="25">
        <v>7.2</v>
      </c>
      <c r="R145" s="48">
        <v>0.55</v>
      </c>
      <c r="S145" s="48">
        <v>0.3573</v>
      </c>
      <c r="T145" s="31">
        <v>333.9</v>
      </c>
      <c r="U145" s="25"/>
      <c r="V145" s="25"/>
      <c r="W145" s="25"/>
      <c r="X145" s="27"/>
      <c r="Y145" s="25"/>
      <c r="Z145" s="25"/>
      <c r="AA145" s="25"/>
      <c r="AB145" s="31">
        <f t="shared" si="4"/>
        <v>428</v>
      </c>
      <c r="AC145" s="43"/>
      <c r="AD145" s="31">
        <f t="shared" si="5"/>
        <v>64200</v>
      </c>
      <c r="AE145" s="59" t="s">
        <v>665</v>
      </c>
      <c r="AF145" s="58"/>
    </row>
    <row r="146" s="1" customFormat="1" ht="16.5" customHeight="1" spans="1:32">
      <c r="A146" s="25" t="s">
        <v>652</v>
      </c>
      <c r="B146" s="74" t="s">
        <v>666</v>
      </c>
      <c r="C146" s="27" t="s">
        <v>218</v>
      </c>
      <c r="D146" s="23" t="s">
        <v>667</v>
      </c>
      <c r="E146" s="23" t="s">
        <v>668</v>
      </c>
      <c r="F146" s="74">
        <v>121</v>
      </c>
      <c r="G146" s="27" t="s">
        <v>592</v>
      </c>
      <c r="H146" s="66" t="s">
        <v>593</v>
      </c>
      <c r="I146" s="31">
        <v>12</v>
      </c>
      <c r="J146" s="33">
        <v>0.8</v>
      </c>
      <c r="K146" s="33">
        <v>0.6</v>
      </c>
      <c r="L146" s="33">
        <v>8.89</v>
      </c>
      <c r="M146" s="33">
        <v>12.37</v>
      </c>
      <c r="N146" s="74" t="s">
        <v>329</v>
      </c>
      <c r="O146" s="74" t="s">
        <v>669</v>
      </c>
      <c r="P146" s="25">
        <v>15.7</v>
      </c>
      <c r="Q146" s="25">
        <v>7.2</v>
      </c>
      <c r="R146" s="48">
        <v>0.5424</v>
      </c>
      <c r="S146" s="48">
        <v>0.2794</v>
      </c>
      <c r="T146" s="31">
        <v>80.6</v>
      </c>
      <c r="U146" s="25"/>
      <c r="V146" s="25"/>
      <c r="W146" s="25"/>
      <c r="X146" s="27"/>
      <c r="Y146" s="25"/>
      <c r="Z146" s="25"/>
      <c r="AA146" s="25"/>
      <c r="AB146" s="31">
        <f t="shared" si="4"/>
        <v>242</v>
      </c>
      <c r="AC146" s="43"/>
      <c r="AD146" s="31">
        <f t="shared" si="5"/>
        <v>36300</v>
      </c>
      <c r="AE146" s="59" t="s">
        <v>670</v>
      </c>
      <c r="AF146" s="58"/>
    </row>
    <row r="147" s="1" customFormat="1" ht="16.5" customHeight="1" spans="1:32">
      <c r="A147" s="25" t="s">
        <v>652</v>
      </c>
      <c r="B147" s="74" t="s">
        <v>666</v>
      </c>
      <c r="C147" s="27" t="s">
        <v>79</v>
      </c>
      <c r="D147" s="23" t="s">
        <v>156</v>
      </c>
      <c r="E147" s="23" t="s">
        <v>663</v>
      </c>
      <c r="F147" s="74">
        <v>133</v>
      </c>
      <c r="G147" s="27" t="s">
        <v>592</v>
      </c>
      <c r="H147" s="66" t="s">
        <v>593</v>
      </c>
      <c r="I147" s="31">
        <v>17</v>
      </c>
      <c r="J147" s="33">
        <v>0.8</v>
      </c>
      <c r="K147" s="33">
        <v>0.6</v>
      </c>
      <c r="L147" s="33">
        <v>10.66</v>
      </c>
      <c r="M147" s="33">
        <v>12.66</v>
      </c>
      <c r="N147" s="74" t="s">
        <v>205</v>
      </c>
      <c r="O147" s="74" t="s">
        <v>671</v>
      </c>
      <c r="P147" s="25">
        <v>14.3</v>
      </c>
      <c r="Q147" s="25">
        <v>7.6</v>
      </c>
      <c r="R147" s="48">
        <v>0.4673</v>
      </c>
      <c r="S147" s="48">
        <v>0.3194</v>
      </c>
      <c r="T147" s="31">
        <v>208.9</v>
      </c>
      <c r="U147" s="25"/>
      <c r="V147" s="25"/>
      <c r="W147" s="25"/>
      <c r="X147" s="27"/>
      <c r="Y147" s="25"/>
      <c r="Z147" s="25"/>
      <c r="AA147" s="25"/>
      <c r="AB147" s="31">
        <f t="shared" si="4"/>
        <v>266</v>
      </c>
      <c r="AC147" s="43"/>
      <c r="AD147" s="31">
        <f t="shared" si="5"/>
        <v>39900</v>
      </c>
      <c r="AE147" s="59" t="s">
        <v>672</v>
      </c>
      <c r="AF147" s="58"/>
    </row>
    <row r="148" s="1" customFormat="1" ht="16.5" customHeight="1" spans="1:32">
      <c r="A148" s="25" t="s">
        <v>652</v>
      </c>
      <c r="B148" s="74" t="s">
        <v>666</v>
      </c>
      <c r="C148" s="27" t="s">
        <v>134</v>
      </c>
      <c r="D148" s="23" t="s">
        <v>210</v>
      </c>
      <c r="E148" s="23" t="s">
        <v>673</v>
      </c>
      <c r="F148" s="74">
        <v>152</v>
      </c>
      <c r="G148" s="27" t="s">
        <v>592</v>
      </c>
      <c r="H148" s="66" t="s">
        <v>593</v>
      </c>
      <c r="I148" s="31">
        <v>12</v>
      </c>
      <c r="J148" s="33">
        <v>0.8</v>
      </c>
      <c r="K148" s="33">
        <v>0.6</v>
      </c>
      <c r="L148" s="33">
        <v>9.04</v>
      </c>
      <c r="M148" s="33">
        <v>10.92</v>
      </c>
      <c r="N148" s="74" t="s">
        <v>481</v>
      </c>
      <c r="O148" s="74" t="s">
        <v>329</v>
      </c>
      <c r="P148" s="25">
        <v>14.1</v>
      </c>
      <c r="Q148" s="25">
        <v>6.9</v>
      </c>
      <c r="R148" s="48">
        <v>0.5094</v>
      </c>
      <c r="S148" s="48">
        <v>0.2938</v>
      </c>
      <c r="T148" s="31">
        <v>84.5</v>
      </c>
      <c r="U148" s="25"/>
      <c r="V148" s="25"/>
      <c r="W148" s="25"/>
      <c r="X148" s="27"/>
      <c r="Y148" s="25"/>
      <c r="Z148" s="25"/>
      <c r="AA148" s="25"/>
      <c r="AB148" s="31">
        <f t="shared" si="4"/>
        <v>304</v>
      </c>
      <c r="AC148" s="43"/>
      <c r="AD148" s="31">
        <f t="shared" si="5"/>
        <v>45600</v>
      </c>
      <c r="AE148" s="59" t="s">
        <v>674</v>
      </c>
      <c r="AF148" s="58"/>
    </row>
    <row r="149" s="1" customFormat="1" ht="16.5" customHeight="1" spans="1:32">
      <c r="A149" s="25" t="s">
        <v>652</v>
      </c>
      <c r="B149" s="74" t="s">
        <v>666</v>
      </c>
      <c r="C149" s="27" t="s">
        <v>112</v>
      </c>
      <c r="D149" s="23" t="s">
        <v>89</v>
      </c>
      <c r="E149" s="23" t="s">
        <v>675</v>
      </c>
      <c r="F149" s="74">
        <v>9</v>
      </c>
      <c r="G149" s="27" t="s">
        <v>592</v>
      </c>
      <c r="H149" s="66" t="s">
        <v>593</v>
      </c>
      <c r="I149" s="31">
        <v>12</v>
      </c>
      <c r="J149" s="33">
        <v>0.8</v>
      </c>
      <c r="K149" s="33">
        <v>0.6</v>
      </c>
      <c r="L149" s="33">
        <v>8.52</v>
      </c>
      <c r="M149" s="33">
        <v>10.07</v>
      </c>
      <c r="N149" s="74" t="s">
        <v>676</v>
      </c>
      <c r="O149" s="74" t="s">
        <v>664</v>
      </c>
      <c r="P149" s="25">
        <v>14</v>
      </c>
      <c r="Q149" s="25">
        <v>6.7</v>
      </c>
      <c r="R149" s="48">
        <v>0.5238</v>
      </c>
      <c r="S149" s="48">
        <v>0.3472</v>
      </c>
      <c r="T149" s="31">
        <v>2.9</v>
      </c>
      <c r="U149" s="25"/>
      <c r="V149" s="25"/>
      <c r="W149" s="25"/>
      <c r="X149" s="27"/>
      <c r="Y149" s="25"/>
      <c r="Z149" s="25"/>
      <c r="AA149" s="25"/>
      <c r="AB149" s="31">
        <f t="shared" si="4"/>
        <v>18</v>
      </c>
      <c r="AC149" s="43"/>
      <c r="AD149" s="31">
        <f t="shared" si="5"/>
        <v>2700</v>
      </c>
      <c r="AE149" s="59" t="s">
        <v>677</v>
      </c>
      <c r="AF149" s="58"/>
    </row>
    <row r="150" s="1" customFormat="1" ht="16.5" customHeight="1" spans="1:32">
      <c r="A150" s="25" t="s">
        <v>652</v>
      </c>
      <c r="B150" s="74" t="s">
        <v>666</v>
      </c>
      <c r="C150" s="27" t="s">
        <v>189</v>
      </c>
      <c r="D150" s="23" t="s">
        <v>117</v>
      </c>
      <c r="E150" s="23" t="s">
        <v>678</v>
      </c>
      <c r="F150" s="74">
        <v>103</v>
      </c>
      <c r="G150" s="27" t="s">
        <v>592</v>
      </c>
      <c r="H150" s="66" t="s">
        <v>593</v>
      </c>
      <c r="I150" s="31">
        <v>13</v>
      </c>
      <c r="J150" s="33">
        <v>0.8</v>
      </c>
      <c r="K150" s="33">
        <v>0.6</v>
      </c>
      <c r="L150" s="33">
        <v>8.81</v>
      </c>
      <c r="M150" s="33">
        <v>11.47</v>
      </c>
      <c r="N150" s="74" t="s">
        <v>329</v>
      </c>
      <c r="O150" s="74" t="s">
        <v>664</v>
      </c>
      <c r="P150" s="25">
        <v>14.9</v>
      </c>
      <c r="Q150" s="25">
        <v>6.9</v>
      </c>
      <c r="R150" s="48">
        <v>0.5357</v>
      </c>
      <c r="S150" s="48">
        <v>0.2967</v>
      </c>
      <c r="T150" s="31">
        <v>44.8</v>
      </c>
      <c r="U150" s="25"/>
      <c r="V150" s="25"/>
      <c r="W150" s="25"/>
      <c r="X150" s="27"/>
      <c r="Y150" s="25"/>
      <c r="Z150" s="25"/>
      <c r="AA150" s="25"/>
      <c r="AB150" s="31">
        <f t="shared" si="4"/>
        <v>206</v>
      </c>
      <c r="AC150" s="43"/>
      <c r="AD150" s="31">
        <f t="shared" si="5"/>
        <v>30900</v>
      </c>
      <c r="AE150" s="59" t="s">
        <v>679</v>
      </c>
      <c r="AF150" s="58"/>
    </row>
    <row r="151" s="1" customFormat="1" ht="16.5" customHeight="1" spans="1:32">
      <c r="A151" s="25" t="s">
        <v>652</v>
      </c>
      <c r="B151" s="74" t="s">
        <v>666</v>
      </c>
      <c r="C151" s="27" t="s">
        <v>134</v>
      </c>
      <c r="D151" s="23" t="s">
        <v>210</v>
      </c>
      <c r="E151" s="23" t="s">
        <v>148</v>
      </c>
      <c r="F151" s="74">
        <v>40</v>
      </c>
      <c r="G151" s="27" t="s">
        <v>592</v>
      </c>
      <c r="H151" s="66" t="s">
        <v>593</v>
      </c>
      <c r="I151" s="31">
        <v>12</v>
      </c>
      <c r="J151" s="33">
        <v>0.8</v>
      </c>
      <c r="K151" s="33">
        <v>0.6</v>
      </c>
      <c r="L151" s="33">
        <v>7.41</v>
      </c>
      <c r="M151" s="33">
        <v>7.14</v>
      </c>
      <c r="N151" s="74" t="s">
        <v>481</v>
      </c>
      <c r="O151" s="74" t="s">
        <v>329</v>
      </c>
      <c r="P151" s="25">
        <v>13.3</v>
      </c>
      <c r="Q151" s="25">
        <v>7.3</v>
      </c>
      <c r="R151" s="48">
        <v>0.45</v>
      </c>
      <c r="S151" s="48">
        <v>0.384</v>
      </c>
      <c r="T151" s="31">
        <v>3.2</v>
      </c>
      <c r="U151" s="25"/>
      <c r="V151" s="25"/>
      <c r="W151" s="25"/>
      <c r="X151" s="27"/>
      <c r="Y151" s="25"/>
      <c r="Z151" s="25"/>
      <c r="AA151" s="25"/>
      <c r="AB151" s="31">
        <f t="shared" si="4"/>
        <v>80</v>
      </c>
      <c r="AC151" s="43"/>
      <c r="AD151" s="31">
        <f t="shared" si="5"/>
        <v>12000</v>
      </c>
      <c r="AE151" s="59" t="s">
        <v>680</v>
      </c>
      <c r="AF151" s="58"/>
    </row>
    <row r="152" s="1" customFormat="1" ht="16.5" customHeight="1" spans="1:32">
      <c r="A152" s="25" t="s">
        <v>652</v>
      </c>
      <c r="B152" s="74" t="s">
        <v>666</v>
      </c>
      <c r="C152" s="27" t="s">
        <v>134</v>
      </c>
      <c r="D152" s="23" t="s">
        <v>210</v>
      </c>
      <c r="E152" s="23" t="s">
        <v>492</v>
      </c>
      <c r="F152" s="74">
        <v>52</v>
      </c>
      <c r="G152" s="27" t="s">
        <v>592</v>
      </c>
      <c r="H152" s="66" t="s">
        <v>593</v>
      </c>
      <c r="I152" s="31">
        <v>12</v>
      </c>
      <c r="J152" s="33">
        <v>0.8</v>
      </c>
      <c r="K152" s="33">
        <v>0.6</v>
      </c>
      <c r="L152" s="33">
        <v>8.68</v>
      </c>
      <c r="M152" s="33">
        <v>11.89</v>
      </c>
      <c r="N152" s="74" t="s">
        <v>676</v>
      </c>
      <c r="O152" s="74" t="s">
        <v>250</v>
      </c>
      <c r="P152" s="25">
        <v>14.7</v>
      </c>
      <c r="Q152" s="25">
        <v>6.7</v>
      </c>
      <c r="R152" s="48">
        <v>0.5455</v>
      </c>
      <c r="S152" s="48">
        <v>0.2917</v>
      </c>
      <c r="T152" s="31">
        <v>14.4</v>
      </c>
      <c r="U152" s="25"/>
      <c r="V152" s="25"/>
      <c r="W152" s="25"/>
      <c r="X152" s="27"/>
      <c r="Y152" s="25"/>
      <c r="Z152" s="25"/>
      <c r="AA152" s="25"/>
      <c r="AB152" s="31">
        <f t="shared" si="4"/>
        <v>104</v>
      </c>
      <c r="AC152" s="43"/>
      <c r="AD152" s="31">
        <f t="shared" si="5"/>
        <v>15600</v>
      </c>
      <c r="AE152" s="59" t="s">
        <v>681</v>
      </c>
      <c r="AF152" s="58"/>
    </row>
    <row r="153" s="1" customFormat="1" ht="16.5" customHeight="1" spans="1:32">
      <c r="A153" s="25" t="s">
        <v>652</v>
      </c>
      <c r="B153" s="74" t="s">
        <v>666</v>
      </c>
      <c r="C153" s="27" t="s">
        <v>218</v>
      </c>
      <c r="D153" s="23" t="s">
        <v>381</v>
      </c>
      <c r="E153" s="23" t="s">
        <v>492</v>
      </c>
      <c r="F153" s="74">
        <v>167</v>
      </c>
      <c r="G153" s="27" t="s">
        <v>592</v>
      </c>
      <c r="H153" s="66" t="s">
        <v>593</v>
      </c>
      <c r="I153" s="31">
        <v>12</v>
      </c>
      <c r="J153" s="33">
        <v>0.8</v>
      </c>
      <c r="K153" s="33">
        <v>0.6</v>
      </c>
      <c r="L153" s="33">
        <v>8.88</v>
      </c>
      <c r="M153" s="33">
        <v>10.55</v>
      </c>
      <c r="N153" s="74" t="s">
        <v>481</v>
      </c>
      <c r="O153" s="74" t="s">
        <v>329</v>
      </c>
      <c r="P153" s="25">
        <v>14.7</v>
      </c>
      <c r="Q153" s="25">
        <v>6.9</v>
      </c>
      <c r="R153" s="48">
        <v>0.5273</v>
      </c>
      <c r="S153" s="48">
        <v>0.352</v>
      </c>
      <c r="T153" s="31">
        <v>103</v>
      </c>
      <c r="U153" s="25"/>
      <c r="V153" s="25"/>
      <c r="W153" s="25"/>
      <c r="X153" s="27"/>
      <c r="Y153" s="25"/>
      <c r="Z153" s="25"/>
      <c r="AA153" s="25"/>
      <c r="AB153" s="31">
        <f t="shared" si="4"/>
        <v>334</v>
      </c>
      <c r="AC153" s="43"/>
      <c r="AD153" s="31">
        <f t="shared" si="5"/>
        <v>50100</v>
      </c>
      <c r="AE153" s="59" t="s">
        <v>682</v>
      </c>
      <c r="AF153" s="58"/>
    </row>
    <row r="154" s="1" customFormat="1" ht="16.5" customHeight="1" spans="1:32">
      <c r="A154" s="25" t="s">
        <v>652</v>
      </c>
      <c r="B154" s="74" t="s">
        <v>666</v>
      </c>
      <c r="C154" s="27" t="s">
        <v>244</v>
      </c>
      <c r="D154" s="23" t="s">
        <v>184</v>
      </c>
      <c r="E154" s="23" t="s">
        <v>683</v>
      </c>
      <c r="F154" s="74">
        <v>100</v>
      </c>
      <c r="G154" s="27" t="s">
        <v>592</v>
      </c>
      <c r="H154" s="66" t="s">
        <v>593</v>
      </c>
      <c r="I154" s="31">
        <v>12</v>
      </c>
      <c r="J154" s="33">
        <v>0.8</v>
      </c>
      <c r="K154" s="33">
        <v>0.6</v>
      </c>
      <c r="L154" s="33">
        <v>8.6</v>
      </c>
      <c r="M154" s="33">
        <v>10.95</v>
      </c>
      <c r="N154" s="74" t="s">
        <v>481</v>
      </c>
      <c r="O154" s="74" t="s">
        <v>329</v>
      </c>
      <c r="P154" s="25">
        <v>14.5</v>
      </c>
      <c r="Q154" s="25">
        <v>7.1</v>
      </c>
      <c r="R154" s="48">
        <v>0.5138</v>
      </c>
      <c r="S154" s="48">
        <v>0.3255</v>
      </c>
      <c r="T154" s="31">
        <v>47.6</v>
      </c>
      <c r="U154" s="25"/>
      <c r="V154" s="25"/>
      <c r="W154" s="25"/>
      <c r="X154" s="27"/>
      <c r="Y154" s="25"/>
      <c r="Z154" s="25"/>
      <c r="AA154" s="25"/>
      <c r="AB154" s="31">
        <f t="shared" si="4"/>
        <v>200</v>
      </c>
      <c r="AC154" s="43"/>
      <c r="AD154" s="31">
        <f t="shared" si="5"/>
        <v>30000</v>
      </c>
      <c r="AE154" s="59" t="s">
        <v>684</v>
      </c>
      <c r="AF154" s="58"/>
    </row>
    <row r="155" s="1" customFormat="1" ht="16.5" customHeight="1" spans="1:32">
      <c r="A155" s="25" t="s">
        <v>652</v>
      </c>
      <c r="B155" s="74" t="s">
        <v>666</v>
      </c>
      <c r="C155" s="27" t="s">
        <v>218</v>
      </c>
      <c r="D155" s="23" t="s">
        <v>667</v>
      </c>
      <c r="E155" s="23" t="s">
        <v>685</v>
      </c>
      <c r="F155" s="74">
        <v>129</v>
      </c>
      <c r="G155" s="27" t="s">
        <v>592</v>
      </c>
      <c r="H155" s="66" t="s">
        <v>593</v>
      </c>
      <c r="I155" s="31">
        <v>12</v>
      </c>
      <c r="J155" s="33">
        <v>0.8</v>
      </c>
      <c r="K155" s="33">
        <v>0.6</v>
      </c>
      <c r="L155" s="33">
        <v>7.88</v>
      </c>
      <c r="M155" s="33">
        <v>9.2</v>
      </c>
      <c r="N155" s="74" t="s">
        <v>676</v>
      </c>
      <c r="O155" s="74" t="s">
        <v>250</v>
      </c>
      <c r="P155" s="25">
        <v>14.9</v>
      </c>
      <c r="Q155" s="25">
        <v>7.2</v>
      </c>
      <c r="R155" s="48">
        <v>0.5179</v>
      </c>
      <c r="S155" s="48">
        <v>0.3365</v>
      </c>
      <c r="T155" s="31">
        <v>34.7</v>
      </c>
      <c r="U155" s="25"/>
      <c r="V155" s="25"/>
      <c r="W155" s="25"/>
      <c r="X155" s="27"/>
      <c r="Y155" s="25"/>
      <c r="Z155" s="25"/>
      <c r="AA155" s="25"/>
      <c r="AB155" s="31">
        <f t="shared" si="4"/>
        <v>258</v>
      </c>
      <c r="AC155" s="43"/>
      <c r="AD155" s="31">
        <f t="shared" si="5"/>
        <v>38700</v>
      </c>
      <c r="AE155" s="59" t="s">
        <v>686</v>
      </c>
      <c r="AF155" s="58"/>
    </row>
    <row r="156" s="1" customFormat="1" ht="16.5" customHeight="1" spans="1:32">
      <c r="A156" s="25" t="s">
        <v>652</v>
      </c>
      <c r="B156" s="74" t="s">
        <v>687</v>
      </c>
      <c r="C156" s="27" t="s">
        <v>237</v>
      </c>
      <c r="D156" s="23" t="s">
        <v>156</v>
      </c>
      <c r="E156" s="23" t="s">
        <v>668</v>
      </c>
      <c r="F156" s="74">
        <v>111</v>
      </c>
      <c r="G156" s="27" t="s">
        <v>592</v>
      </c>
      <c r="H156" s="66" t="s">
        <v>593</v>
      </c>
      <c r="I156" s="31">
        <v>17</v>
      </c>
      <c r="J156" s="33">
        <v>0.8</v>
      </c>
      <c r="K156" s="33">
        <v>0.6</v>
      </c>
      <c r="L156" s="33">
        <v>8.69</v>
      </c>
      <c r="M156" s="33">
        <v>11.88</v>
      </c>
      <c r="N156" s="74" t="s">
        <v>688</v>
      </c>
      <c r="O156" s="74" t="s">
        <v>664</v>
      </c>
      <c r="P156" s="25">
        <v>14.9</v>
      </c>
      <c r="Q156" s="25">
        <v>7.2</v>
      </c>
      <c r="R156" s="48">
        <v>0.5179</v>
      </c>
      <c r="S156" s="48">
        <v>0.2815</v>
      </c>
      <c r="T156" s="31">
        <v>49</v>
      </c>
      <c r="U156" s="25"/>
      <c r="V156" s="25"/>
      <c r="W156" s="25"/>
      <c r="X156" s="27"/>
      <c r="Y156" s="25"/>
      <c r="Z156" s="25"/>
      <c r="AA156" s="25"/>
      <c r="AB156" s="31">
        <f t="shared" si="4"/>
        <v>222</v>
      </c>
      <c r="AC156" s="43"/>
      <c r="AD156" s="31">
        <f t="shared" si="5"/>
        <v>33300</v>
      </c>
      <c r="AE156" s="59" t="s">
        <v>689</v>
      </c>
      <c r="AF156" s="58"/>
    </row>
    <row r="157" s="1" customFormat="1" ht="16.5" customHeight="1" spans="1:32">
      <c r="A157" s="25" t="s">
        <v>652</v>
      </c>
      <c r="B157" s="74" t="s">
        <v>687</v>
      </c>
      <c r="C157" s="27" t="s">
        <v>78</v>
      </c>
      <c r="D157" s="23" t="s">
        <v>143</v>
      </c>
      <c r="E157" s="23" t="s">
        <v>498</v>
      </c>
      <c r="F157" s="74">
        <v>94</v>
      </c>
      <c r="G157" s="27" t="s">
        <v>592</v>
      </c>
      <c r="H157" s="66" t="s">
        <v>593</v>
      </c>
      <c r="I157" s="31">
        <v>12</v>
      </c>
      <c r="J157" s="33">
        <v>0.8</v>
      </c>
      <c r="K157" s="33">
        <v>0.6</v>
      </c>
      <c r="L157" s="33">
        <v>8.65</v>
      </c>
      <c r="M157" s="33">
        <v>11.48</v>
      </c>
      <c r="N157" s="74" t="s">
        <v>481</v>
      </c>
      <c r="O157" s="74" t="s">
        <v>669</v>
      </c>
      <c r="P157" s="25">
        <v>15.1</v>
      </c>
      <c r="Q157" s="25">
        <v>7.2</v>
      </c>
      <c r="R157" s="48">
        <v>0.5221</v>
      </c>
      <c r="S157" s="48">
        <v>0.3589</v>
      </c>
      <c r="T157" s="31">
        <v>51.1</v>
      </c>
      <c r="U157" s="25"/>
      <c r="V157" s="25"/>
      <c r="W157" s="25"/>
      <c r="X157" s="27"/>
      <c r="Y157" s="25"/>
      <c r="Z157" s="25"/>
      <c r="AA157" s="25"/>
      <c r="AB157" s="31">
        <f t="shared" si="4"/>
        <v>188</v>
      </c>
      <c r="AC157" s="43"/>
      <c r="AD157" s="31">
        <f t="shared" si="5"/>
        <v>28200</v>
      </c>
      <c r="AE157" s="59" t="s">
        <v>690</v>
      </c>
      <c r="AF157" s="58"/>
    </row>
    <row r="158" s="1" customFormat="1" ht="16.5" customHeight="1" spans="1:32">
      <c r="A158" s="25" t="s">
        <v>652</v>
      </c>
      <c r="B158" s="74" t="s">
        <v>687</v>
      </c>
      <c r="C158" s="27" t="s">
        <v>78</v>
      </c>
      <c r="D158" s="23" t="s">
        <v>113</v>
      </c>
      <c r="E158" s="23" t="s">
        <v>37</v>
      </c>
      <c r="F158" s="74">
        <v>71</v>
      </c>
      <c r="G158" s="27" t="s">
        <v>592</v>
      </c>
      <c r="H158" s="66" t="s">
        <v>593</v>
      </c>
      <c r="I158" s="31">
        <v>13</v>
      </c>
      <c r="J158" s="33">
        <v>0.8</v>
      </c>
      <c r="K158" s="33">
        <v>0.6</v>
      </c>
      <c r="L158" s="33">
        <v>8.36</v>
      </c>
      <c r="M158" s="33">
        <v>10.36</v>
      </c>
      <c r="N158" s="74" t="s">
        <v>204</v>
      </c>
      <c r="O158" s="74" t="s">
        <v>204</v>
      </c>
      <c r="P158" s="25">
        <v>14</v>
      </c>
      <c r="Q158" s="25">
        <v>7.3</v>
      </c>
      <c r="R158" s="48">
        <v>0.4762</v>
      </c>
      <c r="S158" s="48">
        <v>0.3213</v>
      </c>
      <c r="T158" s="31">
        <v>11.2</v>
      </c>
      <c r="U158" s="25"/>
      <c r="V158" s="25"/>
      <c r="W158" s="25"/>
      <c r="X158" s="27"/>
      <c r="Y158" s="25"/>
      <c r="Z158" s="25"/>
      <c r="AA158" s="25"/>
      <c r="AB158" s="31">
        <f t="shared" ref="AB158:AB166" si="6">F158*2</f>
        <v>142</v>
      </c>
      <c r="AC158" s="43"/>
      <c r="AD158" s="31">
        <f t="shared" ref="AD158:AD166" si="7">F158*300</f>
        <v>21300</v>
      </c>
      <c r="AE158" s="59" t="s">
        <v>691</v>
      </c>
      <c r="AF158" s="58"/>
    </row>
    <row r="159" s="1" customFormat="1" ht="16.5" customHeight="1" spans="1:32">
      <c r="A159" s="25" t="s">
        <v>652</v>
      </c>
      <c r="B159" s="74" t="s">
        <v>687</v>
      </c>
      <c r="C159" s="27" t="s">
        <v>78</v>
      </c>
      <c r="D159" s="23" t="s">
        <v>156</v>
      </c>
      <c r="E159" s="23" t="s">
        <v>79</v>
      </c>
      <c r="F159" s="74">
        <v>199</v>
      </c>
      <c r="G159" s="27" t="s">
        <v>592</v>
      </c>
      <c r="H159" s="66" t="s">
        <v>593</v>
      </c>
      <c r="I159" s="31">
        <v>12</v>
      </c>
      <c r="J159" s="33">
        <v>0.8</v>
      </c>
      <c r="K159" s="33">
        <v>0.6</v>
      </c>
      <c r="L159" s="33">
        <v>8.36</v>
      </c>
      <c r="M159" s="33">
        <v>10.36</v>
      </c>
      <c r="N159" s="74" t="s">
        <v>481</v>
      </c>
      <c r="O159" s="74" t="s">
        <v>669</v>
      </c>
      <c r="P159" s="25">
        <v>15.5</v>
      </c>
      <c r="Q159" s="25">
        <v>7.5</v>
      </c>
      <c r="R159" s="48">
        <v>0.5172</v>
      </c>
      <c r="S159" s="48">
        <v>0.3312</v>
      </c>
      <c r="T159" s="31">
        <v>39.7</v>
      </c>
      <c r="U159" s="25"/>
      <c r="V159" s="25"/>
      <c r="W159" s="25"/>
      <c r="X159" s="27"/>
      <c r="Y159" s="25"/>
      <c r="Z159" s="25"/>
      <c r="AA159" s="25"/>
      <c r="AB159" s="31">
        <f t="shared" si="6"/>
        <v>398</v>
      </c>
      <c r="AC159" s="43"/>
      <c r="AD159" s="31">
        <f t="shared" si="7"/>
        <v>59700</v>
      </c>
      <c r="AE159" s="59" t="s">
        <v>692</v>
      </c>
      <c r="AF159" s="58"/>
    </row>
    <row r="160" s="1" customFormat="1" ht="16.5" customHeight="1" spans="1:32">
      <c r="A160" s="25" t="s">
        <v>652</v>
      </c>
      <c r="B160" s="74" t="s">
        <v>661</v>
      </c>
      <c r="C160" s="27" t="s">
        <v>568</v>
      </c>
      <c r="D160" s="23" t="s">
        <v>256</v>
      </c>
      <c r="E160" s="23" t="s">
        <v>685</v>
      </c>
      <c r="F160" s="25">
        <v>35</v>
      </c>
      <c r="G160" s="27" t="s">
        <v>592</v>
      </c>
      <c r="H160" s="66" t="s">
        <v>593</v>
      </c>
      <c r="I160" s="31">
        <v>16</v>
      </c>
      <c r="J160" s="33">
        <v>0.8</v>
      </c>
      <c r="K160" s="33">
        <v>0.6</v>
      </c>
      <c r="L160" s="33">
        <v>9.52</v>
      </c>
      <c r="M160" s="33">
        <v>10</v>
      </c>
      <c r="N160" s="74" t="s">
        <v>397</v>
      </c>
      <c r="O160" s="74" t="s">
        <v>397</v>
      </c>
      <c r="P160" s="25">
        <v>16.8</v>
      </c>
      <c r="Q160" s="25">
        <v>7.7</v>
      </c>
      <c r="R160" s="48">
        <v>0.5397</v>
      </c>
      <c r="S160" s="48">
        <v>0.3638</v>
      </c>
      <c r="T160" s="31">
        <v>29.7</v>
      </c>
      <c r="U160" s="25"/>
      <c r="V160" s="25"/>
      <c r="W160" s="25"/>
      <c r="X160" s="27"/>
      <c r="Y160" s="25"/>
      <c r="Z160" s="25"/>
      <c r="AA160" s="25"/>
      <c r="AB160" s="31">
        <f t="shared" si="6"/>
        <v>70</v>
      </c>
      <c r="AC160" s="43"/>
      <c r="AD160" s="31">
        <f t="shared" si="7"/>
        <v>10500</v>
      </c>
      <c r="AE160" s="59" t="s">
        <v>693</v>
      </c>
      <c r="AF160" s="58"/>
    </row>
    <row r="161" s="1" customFormat="1" ht="16.5" customHeight="1" spans="1:32">
      <c r="A161" s="25" t="s">
        <v>652</v>
      </c>
      <c r="B161" s="74" t="s">
        <v>661</v>
      </c>
      <c r="C161" s="27" t="s">
        <v>568</v>
      </c>
      <c r="D161" s="23" t="s">
        <v>56</v>
      </c>
      <c r="E161" s="23" t="s">
        <v>694</v>
      </c>
      <c r="F161" s="74">
        <v>31</v>
      </c>
      <c r="G161" s="27" t="s">
        <v>592</v>
      </c>
      <c r="H161" s="66" t="s">
        <v>593</v>
      </c>
      <c r="I161" s="31">
        <v>15</v>
      </c>
      <c r="J161" s="33">
        <v>0.8</v>
      </c>
      <c r="K161" s="33">
        <v>0.6</v>
      </c>
      <c r="L161" s="33">
        <v>8.33</v>
      </c>
      <c r="M161" s="33">
        <v>9.61</v>
      </c>
      <c r="N161" s="74" t="s">
        <v>397</v>
      </c>
      <c r="O161" s="74" t="s">
        <v>397</v>
      </c>
      <c r="P161" s="25">
        <v>13.3</v>
      </c>
      <c r="Q161" s="25">
        <v>7.3</v>
      </c>
      <c r="R161" s="48">
        <v>0.45</v>
      </c>
      <c r="S161" s="48">
        <v>0.3487</v>
      </c>
      <c r="T161" s="31">
        <v>6.3</v>
      </c>
      <c r="U161" s="25"/>
      <c r="V161" s="25"/>
      <c r="W161" s="25"/>
      <c r="X161" s="27"/>
      <c r="Y161" s="25"/>
      <c r="Z161" s="25"/>
      <c r="AA161" s="25"/>
      <c r="AB161" s="31">
        <f t="shared" si="6"/>
        <v>62</v>
      </c>
      <c r="AC161" s="43"/>
      <c r="AD161" s="31">
        <f t="shared" si="7"/>
        <v>9300</v>
      </c>
      <c r="AE161" s="59" t="s">
        <v>695</v>
      </c>
      <c r="AF161" s="58"/>
    </row>
    <row r="162" s="1" customFormat="1" ht="16.5" customHeight="1" spans="1:32">
      <c r="A162" s="25" t="s">
        <v>652</v>
      </c>
      <c r="B162" s="74" t="s">
        <v>661</v>
      </c>
      <c r="C162" s="27" t="s">
        <v>662</v>
      </c>
      <c r="D162" s="23" t="s">
        <v>117</v>
      </c>
      <c r="E162" s="23" t="s">
        <v>663</v>
      </c>
      <c r="F162" s="74">
        <v>128</v>
      </c>
      <c r="G162" s="27" t="s">
        <v>592</v>
      </c>
      <c r="H162" s="66" t="s">
        <v>593</v>
      </c>
      <c r="I162" s="31">
        <v>12</v>
      </c>
      <c r="J162" s="33">
        <v>0.8</v>
      </c>
      <c r="K162" s="33">
        <v>0.6</v>
      </c>
      <c r="L162" s="33">
        <v>8.83</v>
      </c>
      <c r="M162" s="33">
        <v>8.98</v>
      </c>
      <c r="N162" s="74" t="s">
        <v>397</v>
      </c>
      <c r="O162" s="74" t="s">
        <v>397</v>
      </c>
      <c r="P162" s="25">
        <v>17.2</v>
      </c>
      <c r="Q162" s="25">
        <v>8.5</v>
      </c>
      <c r="R162" s="48">
        <v>0.5039</v>
      </c>
      <c r="S162" s="48">
        <v>0.3391</v>
      </c>
      <c r="T162" s="31">
        <v>74.3</v>
      </c>
      <c r="U162" s="25"/>
      <c r="V162" s="25"/>
      <c r="W162" s="25"/>
      <c r="X162" s="27"/>
      <c r="Y162" s="25"/>
      <c r="Z162" s="25"/>
      <c r="AA162" s="25"/>
      <c r="AB162" s="31">
        <f t="shared" si="6"/>
        <v>256</v>
      </c>
      <c r="AC162" s="43"/>
      <c r="AD162" s="31">
        <f t="shared" si="7"/>
        <v>38400</v>
      </c>
      <c r="AE162" s="59" t="s">
        <v>696</v>
      </c>
      <c r="AF162" s="58"/>
    </row>
    <row r="163" s="1" customFormat="1" ht="16.5" customHeight="1" spans="1:32">
      <c r="A163" s="25" t="s">
        <v>652</v>
      </c>
      <c r="B163" s="74" t="s">
        <v>661</v>
      </c>
      <c r="C163" s="27" t="s">
        <v>662</v>
      </c>
      <c r="D163" s="23" t="s">
        <v>117</v>
      </c>
      <c r="E163" s="23" t="s">
        <v>697</v>
      </c>
      <c r="F163" s="74">
        <v>180</v>
      </c>
      <c r="G163" s="27" t="s">
        <v>592</v>
      </c>
      <c r="H163" s="66" t="s">
        <v>593</v>
      </c>
      <c r="I163" s="31">
        <v>13</v>
      </c>
      <c r="J163" s="33">
        <v>0.8</v>
      </c>
      <c r="K163" s="33">
        <v>0.6</v>
      </c>
      <c r="L163" s="33">
        <v>9.64</v>
      </c>
      <c r="M163" s="33">
        <v>11.04</v>
      </c>
      <c r="N163" s="74" t="s">
        <v>669</v>
      </c>
      <c r="O163" s="74" t="s">
        <v>397</v>
      </c>
      <c r="P163" s="25">
        <v>15.9</v>
      </c>
      <c r="Q163" s="25">
        <v>7.7</v>
      </c>
      <c r="R163" s="48">
        <v>0.5126</v>
      </c>
      <c r="S163" s="48">
        <v>0.3346</v>
      </c>
      <c r="T163" s="31">
        <v>185.6</v>
      </c>
      <c r="U163" s="25"/>
      <c r="V163" s="25"/>
      <c r="W163" s="25"/>
      <c r="X163" s="27"/>
      <c r="Y163" s="25"/>
      <c r="Z163" s="25"/>
      <c r="AA163" s="25"/>
      <c r="AB163" s="31">
        <f t="shared" si="6"/>
        <v>360</v>
      </c>
      <c r="AC163" s="43"/>
      <c r="AD163" s="31">
        <f t="shared" si="7"/>
        <v>54000</v>
      </c>
      <c r="AE163" s="59" t="s">
        <v>698</v>
      </c>
      <c r="AF163" s="58"/>
    </row>
    <row r="164" s="1" customFormat="1" ht="16.5" customHeight="1" spans="1:32">
      <c r="A164" s="25" t="s">
        <v>652</v>
      </c>
      <c r="B164" s="74" t="s">
        <v>661</v>
      </c>
      <c r="C164" s="27" t="s">
        <v>662</v>
      </c>
      <c r="D164" s="23" t="s">
        <v>122</v>
      </c>
      <c r="E164" s="23" t="s">
        <v>697</v>
      </c>
      <c r="F164" s="74">
        <v>137</v>
      </c>
      <c r="G164" s="27" t="s">
        <v>592</v>
      </c>
      <c r="H164" s="66" t="s">
        <v>593</v>
      </c>
      <c r="I164" s="31">
        <v>13</v>
      </c>
      <c r="J164" s="33">
        <v>0.8</v>
      </c>
      <c r="K164" s="33">
        <v>0.6</v>
      </c>
      <c r="L164" s="33">
        <v>9.89</v>
      </c>
      <c r="M164" s="33">
        <v>12.51</v>
      </c>
      <c r="N164" s="74" t="s">
        <v>669</v>
      </c>
      <c r="O164" s="74" t="s">
        <v>468</v>
      </c>
      <c r="P164" s="25">
        <v>16</v>
      </c>
      <c r="Q164" s="25">
        <v>7.7</v>
      </c>
      <c r="R164" s="48">
        <v>0.5167</v>
      </c>
      <c r="S164" s="48">
        <v>0.3373</v>
      </c>
      <c r="T164" s="31">
        <v>220.6</v>
      </c>
      <c r="U164" s="25"/>
      <c r="V164" s="25"/>
      <c r="W164" s="25"/>
      <c r="X164" s="27"/>
      <c r="Y164" s="25"/>
      <c r="Z164" s="25"/>
      <c r="AA164" s="25"/>
      <c r="AB164" s="31">
        <f t="shared" si="6"/>
        <v>274</v>
      </c>
      <c r="AC164" s="43"/>
      <c r="AD164" s="31">
        <f t="shared" si="7"/>
        <v>41100</v>
      </c>
      <c r="AE164" s="59" t="s">
        <v>699</v>
      </c>
      <c r="AF164" s="58"/>
    </row>
    <row r="165" s="1" customFormat="1" ht="16.5" customHeight="1" spans="1:32">
      <c r="A165" s="25" t="s">
        <v>652</v>
      </c>
      <c r="B165" s="74" t="s">
        <v>661</v>
      </c>
      <c r="C165" s="27" t="s">
        <v>568</v>
      </c>
      <c r="D165" s="23" t="s">
        <v>56</v>
      </c>
      <c r="E165" s="23" t="s">
        <v>700</v>
      </c>
      <c r="F165" s="74">
        <v>28</v>
      </c>
      <c r="G165" s="27" t="s">
        <v>592</v>
      </c>
      <c r="H165" s="66" t="s">
        <v>593</v>
      </c>
      <c r="I165" s="31">
        <v>15</v>
      </c>
      <c r="J165" s="33">
        <v>0.8</v>
      </c>
      <c r="K165" s="33">
        <v>0.6</v>
      </c>
      <c r="L165" s="33">
        <v>7.8</v>
      </c>
      <c r="M165" s="33">
        <v>10.1</v>
      </c>
      <c r="N165" s="74" t="s">
        <v>205</v>
      </c>
      <c r="O165" s="74" t="s">
        <v>701</v>
      </c>
      <c r="P165" s="25">
        <v>14</v>
      </c>
      <c r="Q165" s="25">
        <v>7.3</v>
      </c>
      <c r="R165" s="48">
        <v>0.4762</v>
      </c>
      <c r="S165" s="48">
        <v>0.2884</v>
      </c>
      <c r="T165" s="31">
        <v>2.1</v>
      </c>
      <c r="U165" s="25"/>
      <c r="V165" s="25"/>
      <c r="W165" s="25"/>
      <c r="X165" s="27"/>
      <c r="Y165" s="25"/>
      <c r="Z165" s="25"/>
      <c r="AA165" s="25"/>
      <c r="AB165" s="31">
        <f t="shared" si="6"/>
        <v>56</v>
      </c>
      <c r="AC165" s="43"/>
      <c r="AD165" s="31">
        <f t="shared" si="7"/>
        <v>8400</v>
      </c>
      <c r="AE165" s="59" t="s">
        <v>702</v>
      </c>
      <c r="AF165" s="58"/>
    </row>
    <row r="166" s="1" customFormat="1" ht="16.5" customHeight="1" spans="1:32">
      <c r="A166" s="25" t="s">
        <v>652</v>
      </c>
      <c r="B166" s="74" t="s">
        <v>661</v>
      </c>
      <c r="C166" s="27" t="s">
        <v>662</v>
      </c>
      <c r="D166" s="23" t="s">
        <v>156</v>
      </c>
      <c r="E166" s="23" t="s">
        <v>673</v>
      </c>
      <c r="F166" s="74">
        <v>36</v>
      </c>
      <c r="G166" s="27" t="s">
        <v>592</v>
      </c>
      <c r="H166" s="66" t="s">
        <v>593</v>
      </c>
      <c r="I166" s="31">
        <v>12</v>
      </c>
      <c r="J166" s="33">
        <v>0.8</v>
      </c>
      <c r="K166" s="33">
        <v>0.6</v>
      </c>
      <c r="L166" s="33">
        <v>10.65</v>
      </c>
      <c r="M166" s="33">
        <v>11.65</v>
      </c>
      <c r="N166" s="74" t="s">
        <v>61</v>
      </c>
      <c r="O166" s="74" t="s">
        <v>61</v>
      </c>
      <c r="P166" s="25">
        <v>14.8</v>
      </c>
      <c r="Q166" s="25">
        <v>7.6</v>
      </c>
      <c r="R166" s="48">
        <v>0.4865</v>
      </c>
      <c r="S166" s="48">
        <v>0.365</v>
      </c>
      <c r="T166" s="31">
        <v>60.6</v>
      </c>
      <c r="U166" s="25"/>
      <c r="V166" s="25"/>
      <c r="W166" s="25"/>
      <c r="X166" s="27"/>
      <c r="Y166" s="25"/>
      <c r="Z166" s="25"/>
      <c r="AA166" s="25"/>
      <c r="AB166" s="31">
        <f t="shared" si="6"/>
        <v>72</v>
      </c>
      <c r="AC166" s="43"/>
      <c r="AD166" s="31">
        <f t="shared" si="7"/>
        <v>10800</v>
      </c>
      <c r="AE166" s="59" t="s">
        <v>703</v>
      </c>
      <c r="AF166" s="58"/>
    </row>
    <row r="167" s="1" customFormat="1" ht="15.75" customHeight="1" spans="1:32">
      <c r="A167" s="25" t="s">
        <v>652</v>
      </c>
      <c r="B167" s="74" t="s">
        <v>661</v>
      </c>
      <c r="C167" s="27" t="s">
        <v>568</v>
      </c>
      <c r="D167" s="23" t="s">
        <v>56</v>
      </c>
      <c r="E167" s="23" t="s">
        <v>100</v>
      </c>
      <c r="F167" s="74">
        <v>104</v>
      </c>
      <c r="G167" s="27" t="s">
        <v>592</v>
      </c>
      <c r="H167" s="66" t="s">
        <v>593</v>
      </c>
      <c r="I167" s="31">
        <v>15</v>
      </c>
      <c r="J167" s="33">
        <v>0.8</v>
      </c>
      <c r="K167" s="33">
        <v>0.6</v>
      </c>
      <c r="L167" s="33">
        <v>8.64</v>
      </c>
      <c r="M167" s="33">
        <v>11.48</v>
      </c>
      <c r="N167" s="74" t="s">
        <v>701</v>
      </c>
      <c r="O167" s="74" t="s">
        <v>704</v>
      </c>
      <c r="P167" s="25">
        <v>15.9</v>
      </c>
      <c r="Q167" s="25">
        <v>7.9</v>
      </c>
      <c r="R167" s="48">
        <v>0.5042</v>
      </c>
      <c r="S167" s="48">
        <v>0.3458</v>
      </c>
      <c r="T167" s="31">
        <v>74.1</v>
      </c>
      <c r="U167" s="25"/>
      <c r="V167" s="25"/>
      <c r="W167" s="25"/>
      <c r="X167" s="27"/>
      <c r="Y167" s="25"/>
      <c r="Z167" s="25"/>
      <c r="AA167" s="25"/>
      <c r="AB167" s="31">
        <f t="shared" ref="AB167:AB183" si="8">F167*2</f>
        <v>208</v>
      </c>
      <c r="AC167" s="43"/>
      <c r="AD167" s="31">
        <f t="shared" ref="AD167:AD183" si="9">F167*300</f>
        <v>31200</v>
      </c>
      <c r="AE167" s="59" t="s">
        <v>705</v>
      </c>
      <c r="AF167" s="58"/>
    </row>
    <row r="168" s="1" customFormat="1" ht="15.75" customHeight="1" spans="1:32">
      <c r="A168" s="25" t="s">
        <v>652</v>
      </c>
      <c r="B168" s="74" t="s">
        <v>706</v>
      </c>
      <c r="C168" s="27" t="s">
        <v>100</v>
      </c>
      <c r="D168" s="23" t="s">
        <v>89</v>
      </c>
      <c r="E168" s="23" t="s">
        <v>663</v>
      </c>
      <c r="F168" s="74">
        <v>88</v>
      </c>
      <c r="G168" s="27" t="s">
        <v>592</v>
      </c>
      <c r="H168" s="66" t="s">
        <v>593</v>
      </c>
      <c r="I168" s="31">
        <v>14</v>
      </c>
      <c r="J168" s="33">
        <v>0.8</v>
      </c>
      <c r="K168" s="33">
        <v>0.6</v>
      </c>
      <c r="L168" s="33">
        <v>7.57</v>
      </c>
      <c r="M168" s="33">
        <v>10.55</v>
      </c>
      <c r="N168" s="74" t="s">
        <v>669</v>
      </c>
      <c r="O168" s="74" t="s">
        <v>468</v>
      </c>
      <c r="P168" s="25">
        <v>16</v>
      </c>
      <c r="Q168" s="25">
        <v>7.6</v>
      </c>
      <c r="R168" s="48">
        <v>0.525</v>
      </c>
      <c r="S168" s="48">
        <v>0.3739</v>
      </c>
      <c r="T168" s="31">
        <v>37.6</v>
      </c>
      <c r="U168" s="25"/>
      <c r="V168" s="25"/>
      <c r="W168" s="25"/>
      <c r="X168" s="27"/>
      <c r="Y168" s="25"/>
      <c r="Z168" s="25"/>
      <c r="AA168" s="25"/>
      <c r="AB168" s="31">
        <f t="shared" si="8"/>
        <v>176</v>
      </c>
      <c r="AC168" s="43"/>
      <c r="AD168" s="31">
        <f t="shared" si="9"/>
        <v>26400</v>
      </c>
      <c r="AE168" s="59" t="s">
        <v>707</v>
      </c>
      <c r="AF168" s="58"/>
    </row>
    <row r="169" s="1" customFormat="1" ht="15.75" customHeight="1" spans="1:32">
      <c r="A169" s="25" t="s">
        <v>652</v>
      </c>
      <c r="B169" s="74" t="s">
        <v>706</v>
      </c>
      <c r="C169" s="27" t="s">
        <v>662</v>
      </c>
      <c r="D169" s="23" t="s">
        <v>89</v>
      </c>
      <c r="E169" s="23" t="s">
        <v>148</v>
      </c>
      <c r="F169" s="74">
        <v>140</v>
      </c>
      <c r="G169" s="27" t="s">
        <v>592</v>
      </c>
      <c r="H169" s="66" t="s">
        <v>593</v>
      </c>
      <c r="I169" s="31">
        <v>12</v>
      </c>
      <c r="J169" s="33">
        <v>0.8</v>
      </c>
      <c r="K169" s="33">
        <v>0.6</v>
      </c>
      <c r="L169" s="33">
        <v>11.36</v>
      </c>
      <c r="M169" s="33">
        <v>12.86</v>
      </c>
      <c r="N169" s="74" t="s">
        <v>669</v>
      </c>
      <c r="O169" s="74" t="s">
        <v>664</v>
      </c>
      <c r="P169" s="25">
        <v>15.2</v>
      </c>
      <c r="Q169" s="25">
        <v>7.7</v>
      </c>
      <c r="R169" s="48">
        <v>0.4912</v>
      </c>
      <c r="S169" s="48">
        <v>0.2962</v>
      </c>
      <c r="T169" s="31">
        <v>230.2</v>
      </c>
      <c r="U169" s="25"/>
      <c r="V169" s="25"/>
      <c r="W169" s="25"/>
      <c r="X169" s="27"/>
      <c r="Y169" s="25"/>
      <c r="Z169" s="25"/>
      <c r="AA169" s="25"/>
      <c r="AB169" s="31">
        <f t="shared" si="8"/>
        <v>280</v>
      </c>
      <c r="AC169" s="43"/>
      <c r="AD169" s="31">
        <f t="shared" si="9"/>
        <v>42000</v>
      </c>
      <c r="AE169" s="59" t="s">
        <v>708</v>
      </c>
      <c r="AF169" s="58"/>
    </row>
    <row r="170" s="1" customFormat="1" ht="15.75" customHeight="1" spans="1:32">
      <c r="A170" s="25" t="s">
        <v>652</v>
      </c>
      <c r="B170" s="74" t="s">
        <v>706</v>
      </c>
      <c r="C170" s="27" t="s">
        <v>100</v>
      </c>
      <c r="D170" s="23" t="s">
        <v>117</v>
      </c>
      <c r="E170" s="23" t="s">
        <v>675</v>
      </c>
      <c r="F170" s="74">
        <v>50</v>
      </c>
      <c r="G170" s="27" t="s">
        <v>592</v>
      </c>
      <c r="H170" s="66" t="s">
        <v>593</v>
      </c>
      <c r="I170" s="31">
        <v>18</v>
      </c>
      <c r="J170" s="33">
        <v>0.8</v>
      </c>
      <c r="K170" s="33">
        <v>0.6</v>
      </c>
      <c r="L170" s="33">
        <v>8.6</v>
      </c>
      <c r="M170" s="33">
        <v>11.05</v>
      </c>
      <c r="N170" s="74" t="s">
        <v>205</v>
      </c>
      <c r="O170" s="74" t="s">
        <v>178</v>
      </c>
      <c r="P170" s="25">
        <v>13.3</v>
      </c>
      <c r="Q170" s="25">
        <v>6.7</v>
      </c>
      <c r="R170" s="48">
        <v>0.5</v>
      </c>
      <c r="S170" s="48">
        <v>0.3192</v>
      </c>
      <c r="T170" s="31">
        <v>8.6</v>
      </c>
      <c r="U170" s="25"/>
      <c r="V170" s="25"/>
      <c r="W170" s="25"/>
      <c r="X170" s="27"/>
      <c r="Y170" s="25"/>
      <c r="Z170" s="25"/>
      <c r="AA170" s="25"/>
      <c r="AB170" s="31">
        <f t="shared" si="8"/>
        <v>100</v>
      </c>
      <c r="AC170" s="43"/>
      <c r="AD170" s="31">
        <f t="shared" si="9"/>
        <v>15000</v>
      </c>
      <c r="AE170" s="59" t="s">
        <v>709</v>
      </c>
      <c r="AF170" s="58"/>
    </row>
    <row r="171" s="1" customFormat="1" ht="15.75" customHeight="1" spans="1:32">
      <c r="A171" s="25" t="s">
        <v>652</v>
      </c>
      <c r="B171" s="74" t="s">
        <v>706</v>
      </c>
      <c r="C171" s="27" t="s">
        <v>618</v>
      </c>
      <c r="D171" s="23" t="s">
        <v>402</v>
      </c>
      <c r="E171" s="23" t="s">
        <v>697</v>
      </c>
      <c r="F171" s="74">
        <v>199</v>
      </c>
      <c r="G171" s="27" t="s">
        <v>592</v>
      </c>
      <c r="H171" s="66" t="s">
        <v>593</v>
      </c>
      <c r="I171" s="31">
        <v>13</v>
      </c>
      <c r="J171" s="33">
        <v>0.8</v>
      </c>
      <c r="K171" s="33">
        <v>0.6</v>
      </c>
      <c r="L171" s="33">
        <v>10.5</v>
      </c>
      <c r="M171" s="33">
        <v>12.5</v>
      </c>
      <c r="N171" s="74" t="s">
        <v>329</v>
      </c>
      <c r="O171" s="74" t="s">
        <v>664</v>
      </c>
      <c r="P171" s="25">
        <v>16</v>
      </c>
      <c r="Q171" s="25">
        <v>7.7</v>
      </c>
      <c r="R171" s="48">
        <v>0.5167</v>
      </c>
      <c r="S171" s="48">
        <v>0.2935</v>
      </c>
      <c r="T171" s="31">
        <v>262.2</v>
      </c>
      <c r="U171" s="25"/>
      <c r="V171" s="25"/>
      <c r="W171" s="25"/>
      <c r="X171" s="27"/>
      <c r="Y171" s="25"/>
      <c r="Z171" s="25"/>
      <c r="AA171" s="25"/>
      <c r="AB171" s="31">
        <f t="shared" si="8"/>
        <v>398</v>
      </c>
      <c r="AC171" s="43"/>
      <c r="AD171" s="31">
        <f t="shared" si="9"/>
        <v>59700</v>
      </c>
      <c r="AE171" s="59" t="s">
        <v>710</v>
      </c>
      <c r="AF171" s="58"/>
    </row>
    <row r="172" s="1" customFormat="1" ht="15.75" customHeight="1" spans="1:32">
      <c r="A172" s="25" t="s">
        <v>652</v>
      </c>
      <c r="B172" s="74" t="s">
        <v>706</v>
      </c>
      <c r="C172" s="27" t="s">
        <v>533</v>
      </c>
      <c r="D172" s="23" t="s">
        <v>113</v>
      </c>
      <c r="E172" s="23" t="s">
        <v>697</v>
      </c>
      <c r="F172" s="74">
        <v>79</v>
      </c>
      <c r="G172" s="27" t="s">
        <v>592</v>
      </c>
      <c r="H172" s="66" t="s">
        <v>593</v>
      </c>
      <c r="I172" s="31">
        <v>13</v>
      </c>
      <c r="J172" s="33">
        <v>0.8</v>
      </c>
      <c r="K172" s="33">
        <v>0.6</v>
      </c>
      <c r="L172" s="33">
        <v>9.89</v>
      </c>
      <c r="M172" s="33">
        <v>11.29</v>
      </c>
      <c r="N172" s="74" t="s">
        <v>329</v>
      </c>
      <c r="O172" s="74" t="s">
        <v>664</v>
      </c>
      <c r="P172" s="25">
        <v>15.9</v>
      </c>
      <c r="Q172" s="25">
        <v>7.7</v>
      </c>
      <c r="R172" s="48">
        <v>0.5126</v>
      </c>
      <c r="S172" s="48">
        <v>0.3528</v>
      </c>
      <c r="T172" s="31">
        <v>135</v>
      </c>
      <c r="U172" s="25"/>
      <c r="V172" s="25"/>
      <c r="W172" s="25"/>
      <c r="X172" s="27"/>
      <c r="Y172" s="25"/>
      <c r="Z172" s="25"/>
      <c r="AA172" s="25"/>
      <c r="AB172" s="31">
        <f t="shared" si="8"/>
        <v>158</v>
      </c>
      <c r="AC172" s="43"/>
      <c r="AD172" s="31">
        <f t="shared" si="9"/>
        <v>23700</v>
      </c>
      <c r="AE172" s="59" t="s">
        <v>711</v>
      </c>
      <c r="AF172" s="58"/>
    </row>
    <row r="173" s="1" customFormat="1" ht="15.75" customHeight="1" spans="1:32">
      <c r="A173" s="25" t="s">
        <v>652</v>
      </c>
      <c r="B173" s="74" t="s">
        <v>706</v>
      </c>
      <c r="C173" s="27" t="s">
        <v>662</v>
      </c>
      <c r="D173" s="23" t="s">
        <v>210</v>
      </c>
      <c r="E173" s="23" t="s">
        <v>492</v>
      </c>
      <c r="F173" s="74">
        <v>86</v>
      </c>
      <c r="G173" s="27" t="s">
        <v>592</v>
      </c>
      <c r="H173" s="66" t="s">
        <v>593</v>
      </c>
      <c r="I173" s="31">
        <v>12</v>
      </c>
      <c r="J173" s="33">
        <v>0.8</v>
      </c>
      <c r="K173" s="33">
        <v>0.6</v>
      </c>
      <c r="L173" s="33">
        <v>9.18</v>
      </c>
      <c r="M173" s="33">
        <v>10.08</v>
      </c>
      <c r="N173" s="74" t="s">
        <v>577</v>
      </c>
      <c r="O173" s="74" t="s">
        <v>712</v>
      </c>
      <c r="P173" s="25">
        <v>17.3</v>
      </c>
      <c r="Q173" s="25">
        <v>8.1</v>
      </c>
      <c r="R173" s="48">
        <v>0.5308</v>
      </c>
      <c r="S173" s="48">
        <v>0.3632</v>
      </c>
      <c r="T173" s="31">
        <v>83</v>
      </c>
      <c r="U173" s="25"/>
      <c r="V173" s="25"/>
      <c r="W173" s="25"/>
      <c r="X173" s="27"/>
      <c r="Y173" s="25"/>
      <c r="Z173" s="25"/>
      <c r="AA173" s="25"/>
      <c r="AB173" s="31">
        <f t="shared" si="8"/>
        <v>172</v>
      </c>
      <c r="AC173" s="43"/>
      <c r="AD173" s="31">
        <f t="shared" si="9"/>
        <v>25800</v>
      </c>
      <c r="AE173" s="59" t="s">
        <v>713</v>
      </c>
      <c r="AF173" s="58"/>
    </row>
    <row r="174" s="1" customFormat="1" ht="15.75" customHeight="1" spans="1:32">
      <c r="A174" s="25" t="s">
        <v>652</v>
      </c>
      <c r="B174" s="74" t="s">
        <v>706</v>
      </c>
      <c r="C174" s="27" t="s">
        <v>662</v>
      </c>
      <c r="D174" s="23" t="s">
        <v>137</v>
      </c>
      <c r="E174" s="23" t="s">
        <v>685</v>
      </c>
      <c r="F174" s="74">
        <v>47</v>
      </c>
      <c r="G174" s="27" t="s">
        <v>592</v>
      </c>
      <c r="H174" s="66" t="s">
        <v>593</v>
      </c>
      <c r="I174" s="31">
        <v>17</v>
      </c>
      <c r="J174" s="33">
        <v>0.8</v>
      </c>
      <c r="K174" s="33">
        <v>0.6</v>
      </c>
      <c r="L174" s="33">
        <v>11.68</v>
      </c>
      <c r="M174" s="33">
        <v>13.21</v>
      </c>
      <c r="N174" s="74" t="s">
        <v>701</v>
      </c>
      <c r="O174" s="74" t="s">
        <v>397</v>
      </c>
      <c r="P174" s="25">
        <v>14.4</v>
      </c>
      <c r="Q174" s="25">
        <v>6.9</v>
      </c>
      <c r="R174" s="48">
        <v>0.5185</v>
      </c>
      <c r="S174" s="48">
        <v>0.3874</v>
      </c>
      <c r="T174" s="31">
        <v>139.6</v>
      </c>
      <c r="U174" s="25"/>
      <c r="V174" s="25"/>
      <c r="W174" s="25"/>
      <c r="X174" s="27"/>
      <c r="Y174" s="25"/>
      <c r="Z174" s="25"/>
      <c r="AA174" s="25"/>
      <c r="AB174" s="31">
        <f t="shared" si="8"/>
        <v>94</v>
      </c>
      <c r="AC174" s="43"/>
      <c r="AD174" s="31">
        <f t="shared" si="9"/>
        <v>14100</v>
      </c>
      <c r="AE174" s="59" t="s">
        <v>714</v>
      </c>
      <c r="AF174" s="58"/>
    </row>
    <row r="175" s="1" customFormat="1" ht="15.75" customHeight="1" spans="1:32">
      <c r="A175" s="25" t="s">
        <v>652</v>
      </c>
      <c r="B175" s="74" t="s">
        <v>706</v>
      </c>
      <c r="C175" s="27" t="s">
        <v>533</v>
      </c>
      <c r="D175" s="23" t="s">
        <v>113</v>
      </c>
      <c r="E175" s="23" t="s">
        <v>668</v>
      </c>
      <c r="F175" s="74">
        <v>158</v>
      </c>
      <c r="G175" s="27" t="s">
        <v>592</v>
      </c>
      <c r="H175" s="66" t="s">
        <v>593</v>
      </c>
      <c r="I175" s="31">
        <v>13</v>
      </c>
      <c r="J175" s="33">
        <v>0.8</v>
      </c>
      <c r="K175" s="33">
        <v>0.6</v>
      </c>
      <c r="L175" s="33">
        <v>10.44</v>
      </c>
      <c r="M175" s="33">
        <v>12.69</v>
      </c>
      <c r="N175" s="74" t="s">
        <v>669</v>
      </c>
      <c r="O175" s="74" t="s">
        <v>397</v>
      </c>
      <c r="P175" s="25">
        <v>15.7</v>
      </c>
      <c r="Q175" s="25">
        <v>7.2</v>
      </c>
      <c r="R175" s="48">
        <v>0.5424</v>
      </c>
      <c r="S175" s="48">
        <v>0.3286</v>
      </c>
      <c r="T175" s="31">
        <v>300.4</v>
      </c>
      <c r="U175" s="25"/>
      <c r="V175" s="25"/>
      <c r="W175" s="25"/>
      <c r="X175" s="27"/>
      <c r="Y175" s="25"/>
      <c r="Z175" s="25"/>
      <c r="AA175" s="25"/>
      <c r="AB175" s="31">
        <f t="shared" si="8"/>
        <v>316</v>
      </c>
      <c r="AC175" s="43"/>
      <c r="AD175" s="31">
        <f t="shared" si="9"/>
        <v>47400</v>
      </c>
      <c r="AE175" s="59" t="s">
        <v>715</v>
      </c>
      <c r="AF175" s="58"/>
    </row>
    <row r="176" s="1" customFormat="1" ht="15.75" customHeight="1" spans="1:32">
      <c r="A176" s="25" t="s">
        <v>652</v>
      </c>
      <c r="B176" s="74" t="s">
        <v>653</v>
      </c>
      <c r="C176" s="27" t="s">
        <v>213</v>
      </c>
      <c r="D176" s="23" t="s">
        <v>122</v>
      </c>
      <c r="E176" s="23" t="s">
        <v>668</v>
      </c>
      <c r="F176" s="74">
        <v>67</v>
      </c>
      <c r="G176" s="27" t="s">
        <v>592</v>
      </c>
      <c r="H176" s="66" t="s">
        <v>593</v>
      </c>
      <c r="I176" s="31">
        <v>15</v>
      </c>
      <c r="J176" s="33">
        <v>0.8</v>
      </c>
      <c r="K176" s="33">
        <v>0.6</v>
      </c>
      <c r="L176" s="33">
        <v>9.19</v>
      </c>
      <c r="M176" s="33">
        <v>10.92</v>
      </c>
      <c r="N176" s="74" t="s">
        <v>716</v>
      </c>
      <c r="O176" s="74" t="s">
        <v>664</v>
      </c>
      <c r="P176" s="25">
        <v>14.5</v>
      </c>
      <c r="Q176" s="25">
        <v>6.8</v>
      </c>
      <c r="R176" s="48">
        <v>0.5321</v>
      </c>
      <c r="S176" s="48">
        <v>0.2891</v>
      </c>
      <c r="T176" s="31">
        <v>54.9</v>
      </c>
      <c r="U176" s="25"/>
      <c r="V176" s="25"/>
      <c r="W176" s="25"/>
      <c r="X176" s="27"/>
      <c r="Y176" s="25"/>
      <c r="Z176" s="25"/>
      <c r="AA176" s="25"/>
      <c r="AB176" s="31">
        <f t="shared" si="8"/>
        <v>134</v>
      </c>
      <c r="AC176" s="43"/>
      <c r="AD176" s="31">
        <f t="shared" si="9"/>
        <v>20100</v>
      </c>
      <c r="AE176" s="59" t="s">
        <v>717</v>
      </c>
      <c r="AF176" s="58"/>
    </row>
    <row r="177" s="1" customFormat="1" ht="15.75" customHeight="1" spans="1:32">
      <c r="A177" s="25" t="s">
        <v>652</v>
      </c>
      <c r="B177" s="74" t="s">
        <v>653</v>
      </c>
      <c r="C177" s="27" t="s">
        <v>213</v>
      </c>
      <c r="D177" s="23" t="s">
        <v>156</v>
      </c>
      <c r="E177" s="23" t="s">
        <v>100</v>
      </c>
      <c r="F177" s="74">
        <v>13</v>
      </c>
      <c r="G177" s="27" t="s">
        <v>592</v>
      </c>
      <c r="H177" s="66" t="s">
        <v>593</v>
      </c>
      <c r="I177" s="31">
        <v>15</v>
      </c>
      <c r="J177" s="33">
        <v>0.8</v>
      </c>
      <c r="K177" s="33">
        <v>0.6</v>
      </c>
      <c r="L177" s="33">
        <v>10.55</v>
      </c>
      <c r="M177" s="33">
        <v>12.7</v>
      </c>
      <c r="N177" s="74" t="s">
        <v>664</v>
      </c>
      <c r="O177" s="74" t="s">
        <v>468</v>
      </c>
      <c r="P177" s="25">
        <v>14.7</v>
      </c>
      <c r="Q177" s="25">
        <v>6.7</v>
      </c>
      <c r="R177" s="48">
        <v>0.5455</v>
      </c>
      <c r="S177" s="48">
        <v>0.2911</v>
      </c>
      <c r="T177" s="31">
        <v>8.5</v>
      </c>
      <c r="U177" s="25"/>
      <c r="V177" s="25"/>
      <c r="W177" s="25"/>
      <c r="X177" s="27"/>
      <c r="Y177" s="25"/>
      <c r="Z177" s="25"/>
      <c r="AA177" s="25"/>
      <c r="AB177" s="31">
        <f t="shared" si="8"/>
        <v>26</v>
      </c>
      <c r="AC177" s="43"/>
      <c r="AD177" s="31">
        <f t="shared" si="9"/>
        <v>3900</v>
      </c>
      <c r="AE177" s="59" t="s">
        <v>718</v>
      </c>
      <c r="AF177" s="58"/>
    </row>
    <row r="178" s="1" customFormat="1" ht="18" customHeight="1" spans="1:32">
      <c r="A178" s="25" t="s">
        <v>652</v>
      </c>
      <c r="B178" s="74" t="s">
        <v>687</v>
      </c>
      <c r="C178" s="27" t="s">
        <v>611</v>
      </c>
      <c r="D178" s="23" t="s">
        <v>117</v>
      </c>
      <c r="E178" s="23" t="s">
        <v>118</v>
      </c>
      <c r="F178" s="74">
        <v>49</v>
      </c>
      <c r="G178" s="25" t="s">
        <v>38</v>
      </c>
      <c r="H178" s="26" t="s">
        <v>39</v>
      </c>
      <c r="I178" s="31">
        <v>51</v>
      </c>
      <c r="J178" s="33">
        <v>0.7</v>
      </c>
      <c r="K178" s="33">
        <v>0.5</v>
      </c>
      <c r="L178" s="33">
        <v>18.03</v>
      </c>
      <c r="M178" s="33">
        <v>18.03</v>
      </c>
      <c r="N178" s="68" t="s">
        <v>187</v>
      </c>
      <c r="O178" s="74" t="s">
        <v>115</v>
      </c>
      <c r="P178" s="25">
        <v>3.4</v>
      </c>
      <c r="Q178" s="25">
        <v>2.5</v>
      </c>
      <c r="R178" s="48">
        <v>0.2624</v>
      </c>
      <c r="S178" s="48">
        <v>0.2498</v>
      </c>
      <c r="T178" s="31">
        <v>86.6</v>
      </c>
      <c r="U178" s="25"/>
      <c r="V178" s="25"/>
      <c r="W178" s="25"/>
      <c r="X178" s="27"/>
      <c r="Y178" s="25"/>
      <c r="Z178" s="25"/>
      <c r="AA178" s="25"/>
      <c r="AB178" s="31">
        <f t="shared" si="8"/>
        <v>98</v>
      </c>
      <c r="AC178" s="43"/>
      <c r="AD178" s="31">
        <f t="shared" si="9"/>
        <v>14700</v>
      </c>
      <c r="AE178" s="59" t="s">
        <v>719</v>
      </c>
      <c r="AF178" s="58"/>
    </row>
    <row r="179" s="1" customFormat="1" ht="18" customHeight="1" spans="1:32">
      <c r="A179" s="25" t="s">
        <v>652</v>
      </c>
      <c r="B179" s="74" t="s">
        <v>687</v>
      </c>
      <c r="C179" s="27" t="s">
        <v>611</v>
      </c>
      <c r="D179" s="23" t="s">
        <v>210</v>
      </c>
      <c r="E179" s="23" t="s">
        <v>685</v>
      </c>
      <c r="F179" s="74">
        <v>48</v>
      </c>
      <c r="G179" s="27" t="s">
        <v>592</v>
      </c>
      <c r="H179" s="66" t="s">
        <v>593</v>
      </c>
      <c r="I179" s="31">
        <v>12</v>
      </c>
      <c r="J179" s="33">
        <v>0.8</v>
      </c>
      <c r="K179" s="33">
        <v>0.6</v>
      </c>
      <c r="L179" s="33">
        <v>8.64</v>
      </c>
      <c r="M179" s="33">
        <v>11.21</v>
      </c>
      <c r="N179" s="74" t="s">
        <v>669</v>
      </c>
      <c r="O179" s="74" t="s">
        <v>468</v>
      </c>
      <c r="P179" s="25">
        <v>12.9</v>
      </c>
      <c r="Q179" s="25">
        <v>7.2</v>
      </c>
      <c r="R179" s="48">
        <v>0.4433</v>
      </c>
      <c r="S179" s="48">
        <v>0.2837</v>
      </c>
      <c r="T179" s="31">
        <v>18.7</v>
      </c>
      <c r="U179" s="25"/>
      <c r="V179" s="25"/>
      <c r="W179" s="25"/>
      <c r="X179" s="27"/>
      <c r="Y179" s="25"/>
      <c r="Z179" s="25"/>
      <c r="AA179" s="25"/>
      <c r="AB179" s="31">
        <f t="shared" si="8"/>
        <v>96</v>
      </c>
      <c r="AC179" s="43"/>
      <c r="AD179" s="31">
        <f t="shared" si="9"/>
        <v>14400</v>
      </c>
      <c r="AE179" s="59" t="s">
        <v>720</v>
      </c>
      <c r="AF179" s="58"/>
    </row>
    <row r="180" s="1" customFormat="1" ht="18" customHeight="1" spans="1:32">
      <c r="A180" s="25" t="s">
        <v>652</v>
      </c>
      <c r="B180" s="74" t="s">
        <v>687</v>
      </c>
      <c r="C180" s="27" t="s">
        <v>611</v>
      </c>
      <c r="D180" s="23" t="s">
        <v>210</v>
      </c>
      <c r="E180" s="23" t="s">
        <v>79</v>
      </c>
      <c r="F180" s="74">
        <v>127</v>
      </c>
      <c r="G180" s="25" t="s">
        <v>38</v>
      </c>
      <c r="H180" s="26" t="s">
        <v>39</v>
      </c>
      <c r="I180" s="31">
        <v>41</v>
      </c>
      <c r="J180" s="33">
        <v>0.8</v>
      </c>
      <c r="K180" s="33">
        <v>0.5</v>
      </c>
      <c r="L180" s="33">
        <v>19.82</v>
      </c>
      <c r="M180" s="33">
        <v>19.82</v>
      </c>
      <c r="N180" s="74" t="s">
        <v>165</v>
      </c>
      <c r="O180" s="74" t="s">
        <v>83</v>
      </c>
      <c r="P180" s="25">
        <v>3.4</v>
      </c>
      <c r="Q180" s="25">
        <v>2.1</v>
      </c>
      <c r="R180" s="48">
        <v>0.3952</v>
      </c>
      <c r="S180" s="48">
        <v>0.2817</v>
      </c>
      <c r="T180" s="31">
        <v>269.8</v>
      </c>
      <c r="U180" s="25"/>
      <c r="V180" s="25"/>
      <c r="W180" s="25"/>
      <c r="X180" s="27"/>
      <c r="Y180" s="25"/>
      <c r="Z180" s="25"/>
      <c r="AA180" s="25"/>
      <c r="AB180" s="31">
        <f t="shared" si="8"/>
        <v>254</v>
      </c>
      <c r="AC180" s="43"/>
      <c r="AD180" s="31">
        <f t="shared" si="9"/>
        <v>38100</v>
      </c>
      <c r="AE180" s="59" t="s">
        <v>721</v>
      </c>
      <c r="AF180" s="58"/>
    </row>
    <row r="181" s="1" customFormat="1" ht="18" customHeight="1" spans="1:32">
      <c r="A181" s="25" t="s">
        <v>652</v>
      </c>
      <c r="B181" s="74" t="s">
        <v>687</v>
      </c>
      <c r="C181" s="27" t="s">
        <v>611</v>
      </c>
      <c r="D181" s="23" t="s">
        <v>143</v>
      </c>
      <c r="E181" s="23" t="s">
        <v>697</v>
      </c>
      <c r="F181" s="74">
        <v>162</v>
      </c>
      <c r="G181" s="27" t="s">
        <v>592</v>
      </c>
      <c r="H181" s="66" t="s">
        <v>593</v>
      </c>
      <c r="I181" s="31">
        <v>12</v>
      </c>
      <c r="J181" s="33">
        <v>0.8</v>
      </c>
      <c r="K181" s="33">
        <v>0.6</v>
      </c>
      <c r="L181" s="33">
        <v>8.69</v>
      </c>
      <c r="M181" s="33">
        <v>11.89</v>
      </c>
      <c r="N181" s="74" t="s">
        <v>329</v>
      </c>
      <c r="O181" s="74" t="s">
        <v>433</v>
      </c>
      <c r="P181" s="25">
        <v>15.5</v>
      </c>
      <c r="Q181" s="25">
        <v>6.9</v>
      </c>
      <c r="R181" s="48">
        <v>0.5517</v>
      </c>
      <c r="S181" s="48">
        <v>0.2528</v>
      </c>
      <c r="T181" s="31">
        <v>48.3</v>
      </c>
      <c r="U181" s="25"/>
      <c r="V181" s="25"/>
      <c r="W181" s="25"/>
      <c r="X181" s="27"/>
      <c r="Y181" s="25"/>
      <c r="Z181" s="25"/>
      <c r="AA181" s="25"/>
      <c r="AB181" s="31">
        <f t="shared" si="8"/>
        <v>324</v>
      </c>
      <c r="AC181" s="43"/>
      <c r="AD181" s="31">
        <f t="shared" si="9"/>
        <v>48600</v>
      </c>
      <c r="AE181" s="59" t="s">
        <v>722</v>
      </c>
      <c r="AF181" s="58"/>
    </row>
    <row r="182" s="1" customFormat="1" ht="18" customHeight="1" spans="1:32">
      <c r="A182" s="25" t="s">
        <v>652</v>
      </c>
      <c r="B182" s="74" t="s">
        <v>687</v>
      </c>
      <c r="C182" s="27" t="s">
        <v>611</v>
      </c>
      <c r="D182" s="23" t="s">
        <v>143</v>
      </c>
      <c r="E182" s="23" t="s">
        <v>678</v>
      </c>
      <c r="F182" s="74">
        <v>60</v>
      </c>
      <c r="G182" s="27" t="s">
        <v>592</v>
      </c>
      <c r="H182" s="66" t="s">
        <v>593</v>
      </c>
      <c r="I182" s="31">
        <v>12</v>
      </c>
      <c r="J182" s="33">
        <v>0.8</v>
      </c>
      <c r="K182" s="33">
        <v>0.6</v>
      </c>
      <c r="L182" s="33">
        <v>8.42</v>
      </c>
      <c r="M182" s="33">
        <v>10.36</v>
      </c>
      <c r="N182" s="74" t="s">
        <v>669</v>
      </c>
      <c r="O182" s="74" t="s">
        <v>664</v>
      </c>
      <c r="P182" s="25">
        <v>15.3</v>
      </c>
      <c r="Q182" s="25">
        <v>7.1</v>
      </c>
      <c r="R182" s="48">
        <v>0.5391</v>
      </c>
      <c r="S182" s="48">
        <v>0.2505</v>
      </c>
      <c r="T182" s="31">
        <v>17</v>
      </c>
      <c r="U182" s="25"/>
      <c r="V182" s="25"/>
      <c r="W182" s="25"/>
      <c r="X182" s="27"/>
      <c r="Y182" s="25"/>
      <c r="Z182" s="25"/>
      <c r="AA182" s="25"/>
      <c r="AB182" s="31">
        <f t="shared" si="8"/>
        <v>120</v>
      </c>
      <c r="AC182" s="43"/>
      <c r="AD182" s="31">
        <f t="shared" si="9"/>
        <v>18000</v>
      </c>
      <c r="AE182" s="59" t="s">
        <v>723</v>
      </c>
      <c r="AF182" s="58"/>
    </row>
    <row r="183" s="1" customFormat="1" ht="18" customHeight="1" spans="1:32">
      <c r="A183" s="25" t="s">
        <v>652</v>
      </c>
      <c r="B183" s="74" t="s">
        <v>687</v>
      </c>
      <c r="C183" s="27" t="s">
        <v>78</v>
      </c>
      <c r="D183" s="23" t="s">
        <v>143</v>
      </c>
      <c r="E183" s="23" t="s">
        <v>100</v>
      </c>
      <c r="F183" s="74">
        <v>172</v>
      </c>
      <c r="G183" s="27" t="s">
        <v>592</v>
      </c>
      <c r="H183" s="66" t="s">
        <v>593</v>
      </c>
      <c r="I183" s="31">
        <v>15</v>
      </c>
      <c r="J183" s="33">
        <v>0.8</v>
      </c>
      <c r="K183" s="33">
        <v>0.6</v>
      </c>
      <c r="L183" s="33">
        <v>9.36</v>
      </c>
      <c r="M183" s="33">
        <v>12.49</v>
      </c>
      <c r="N183" s="74" t="s">
        <v>669</v>
      </c>
      <c r="O183" s="74" t="s">
        <v>664</v>
      </c>
      <c r="P183" s="25">
        <v>14.9</v>
      </c>
      <c r="Q183" s="25">
        <v>7.5</v>
      </c>
      <c r="R183" s="48">
        <v>0.5</v>
      </c>
      <c r="S183" s="48">
        <v>0.2621</v>
      </c>
      <c r="T183" s="31">
        <v>134.3</v>
      </c>
      <c r="U183" s="25"/>
      <c r="V183" s="25"/>
      <c r="W183" s="25"/>
      <c r="X183" s="27"/>
      <c r="Y183" s="25"/>
      <c r="Z183" s="25"/>
      <c r="AA183" s="25"/>
      <c r="AB183" s="31">
        <f t="shared" si="8"/>
        <v>344</v>
      </c>
      <c r="AC183" s="43"/>
      <c r="AD183" s="31">
        <f t="shared" si="9"/>
        <v>51600</v>
      </c>
      <c r="AE183" s="59" t="s">
        <v>724</v>
      </c>
      <c r="AF183" s="58"/>
    </row>
    <row r="184" spans="1:32">
      <c r="A184" s="19"/>
      <c r="B184" s="19"/>
      <c r="C184" s="16"/>
      <c r="D184" s="17"/>
      <c r="E184" s="17"/>
      <c r="F184" s="19"/>
      <c r="G184" s="19"/>
      <c r="H184" s="20"/>
      <c r="I184" s="29"/>
      <c r="J184" s="19"/>
      <c r="K184" s="19"/>
      <c r="L184" s="30"/>
      <c r="M184" s="30"/>
      <c r="N184" s="30"/>
      <c r="O184" s="30"/>
      <c r="P184" s="19"/>
      <c r="Q184" s="19"/>
      <c r="R184" s="38"/>
      <c r="S184" s="38"/>
      <c r="T184" s="29"/>
      <c r="U184" s="39"/>
      <c r="V184" s="40"/>
      <c r="W184" s="39"/>
      <c r="X184" s="39"/>
      <c r="Y184" s="39"/>
      <c r="Z184" s="39"/>
      <c r="AA184" s="39"/>
      <c r="AB184" s="53"/>
      <c r="AC184" s="53"/>
      <c r="AD184" s="53"/>
      <c r="AE184" s="54"/>
      <c r="AF184" s="56"/>
    </row>
    <row r="185" spans="1:32">
      <c r="A185" s="19"/>
      <c r="B185" s="19"/>
      <c r="C185" s="16"/>
      <c r="D185" s="17"/>
      <c r="E185" s="17"/>
      <c r="F185" s="19"/>
      <c r="G185" s="19"/>
      <c r="H185" s="20"/>
      <c r="I185" s="29"/>
      <c r="J185" s="19"/>
      <c r="K185" s="19"/>
      <c r="L185" s="30"/>
      <c r="M185" s="30"/>
      <c r="N185" s="30"/>
      <c r="O185" s="30"/>
      <c r="P185" s="19"/>
      <c r="Q185" s="19"/>
      <c r="R185" s="38"/>
      <c r="S185" s="38"/>
      <c r="T185" s="29"/>
      <c r="U185" s="39"/>
      <c r="V185" s="40"/>
      <c r="W185" s="39"/>
      <c r="X185" s="39"/>
      <c r="Y185" s="39"/>
      <c r="Z185" s="39"/>
      <c r="AA185" s="39"/>
      <c r="AB185" s="53"/>
      <c r="AC185" s="53"/>
      <c r="AD185" s="53"/>
      <c r="AE185" s="54"/>
      <c r="AF185" s="77"/>
    </row>
    <row r="186" spans="1:32">
      <c r="A186" s="19"/>
      <c r="B186" s="19"/>
      <c r="C186" s="16"/>
      <c r="D186" s="17"/>
      <c r="E186" s="17"/>
      <c r="F186" s="19"/>
      <c r="G186" s="19"/>
      <c r="H186" s="20"/>
      <c r="I186" s="29"/>
      <c r="J186" s="19"/>
      <c r="K186" s="19"/>
      <c r="L186" s="30"/>
      <c r="M186" s="30"/>
      <c r="N186" s="30"/>
      <c r="O186" s="30"/>
      <c r="P186" s="19"/>
      <c r="Q186" s="19"/>
      <c r="R186" s="38"/>
      <c r="S186" s="38"/>
      <c r="T186" s="29"/>
      <c r="U186" s="39"/>
      <c r="V186" s="40"/>
      <c r="W186" s="39"/>
      <c r="X186" s="39"/>
      <c r="Y186" s="39"/>
      <c r="Z186" s="39"/>
      <c r="AA186" s="39"/>
      <c r="AB186" s="53"/>
      <c r="AC186" s="53"/>
      <c r="AD186" s="53"/>
      <c r="AE186" s="54"/>
      <c r="AF186" s="77"/>
    </row>
  </sheetData>
  <autoFilter ref="A4:AF183">
    <extLst/>
  </autoFilter>
  <mergeCells count="26">
    <mergeCell ref="A1:B1"/>
    <mergeCell ref="A2:AE2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T4:T6"/>
    <mergeCell ref="W4:W6"/>
    <mergeCell ref="X4:X6"/>
    <mergeCell ref="Y4:Y6"/>
    <mergeCell ref="AB4:AB6"/>
    <mergeCell ref="AC4:AC6"/>
    <mergeCell ref="AD4:AD6"/>
    <mergeCell ref="AE4:AE6"/>
    <mergeCell ref="J4:K5"/>
    <mergeCell ref="L4:M5"/>
    <mergeCell ref="N4:O5"/>
    <mergeCell ref="P4:Q5"/>
    <mergeCell ref="R4:S5"/>
    <mergeCell ref="Z4:AA5"/>
    <mergeCell ref="U4:V5"/>
  </mergeCells>
  <printOptions horizontalCentered="1"/>
  <pageMargins left="0.748031496062992" right="0.748031496062992" top="0.984251968503937" bottom="0.984251968503937" header="0.511811023622047" footer="0.511811023622047"/>
  <pageSetup paperSize="8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11月给青峰公司22067亩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2022-06-02T00:23:00Z</dcterms:created>
  <cp:lastPrinted>2022-12-05T07:33:00Z</cp:lastPrinted>
  <dcterms:modified xsi:type="dcterms:W3CDTF">2022-12-05T13:20:51Z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9DBDE0655A41463F8732AAB80D5079BD</vt:lpwstr>
  </property>
</Properties>
</file>