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09月新增领取失业保险金人员花名册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<sst xmlns="http://schemas.openxmlformats.org/spreadsheetml/2006/main" count="118" uniqueCount="90">
  <si>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2023年1月新增领取失业保险金人员公示</t>
  </si>
  <si>
    <t>序号</t>
  </si>
  <si>
    <t>姓名</t>
  </si>
  <si>
    <t>身份证号</t>
  </si>
  <si>
    <t>账号</t>
  </si>
  <si>
    <t>领金标准</t>
  </si>
  <si>
    <t>月数</t>
  </si>
  <si>
    <t>享受期限</t>
  </si>
  <si>
    <t>备注</t>
  </si>
  <si>
    <t>1</t>
  </si>
  <si>
    <t>邹锦东</t>
  </si>
  <si>
    <t>352627196802111610</t>
  </si>
  <si>
    <t>6221840503036852872</t>
  </si>
  <si>
    <t>2023年1月</t>
  </si>
  <si>
    <t>2023年2月</t>
  </si>
  <si>
    <t>2</t>
  </si>
  <si>
    <t>林小兰</t>
  </si>
  <si>
    <t>352627197510230225</t>
  </si>
  <si>
    <t>6230362503017635634</t>
  </si>
  <si>
    <t>2023年8月</t>
  </si>
  <si>
    <t>3</t>
  </si>
  <si>
    <t>陈桂凤</t>
  </si>
  <si>
    <t>350423197609266529</t>
  </si>
  <si>
    <t>6221840503082396758</t>
  </si>
  <si>
    <t>2024年2月</t>
  </si>
  <si>
    <t>4</t>
  </si>
  <si>
    <t>黄秀华</t>
  </si>
  <si>
    <t>350423197710096544</t>
  </si>
  <si>
    <t>6221840503036895616</t>
  </si>
  <si>
    <t>5</t>
  </si>
  <si>
    <t>陈生辉</t>
  </si>
  <si>
    <t>350423196411167096</t>
  </si>
  <si>
    <t>6230362503015580311</t>
  </si>
  <si>
    <t>2024年8月</t>
  </si>
  <si>
    <t>6</t>
  </si>
  <si>
    <t>罗小娟</t>
  </si>
  <si>
    <t>350423198903105026</t>
  </si>
  <si>
    <t>6221840503041661730</t>
  </si>
  <si>
    <t>7</t>
  </si>
  <si>
    <t>彭发祥</t>
  </si>
  <si>
    <t>35042319710918253X</t>
  </si>
  <si>
    <t>6221840503082522692</t>
  </si>
  <si>
    <t>8</t>
  </si>
  <si>
    <t>黄继妹</t>
  </si>
  <si>
    <t>35042319720602252X</t>
  </si>
  <si>
    <t>6221840503082522726</t>
  </si>
  <si>
    <t>9</t>
  </si>
  <si>
    <t>陈清香</t>
  </si>
  <si>
    <t>350423197807206527</t>
  </si>
  <si>
    <t>6221840503061488261</t>
  </si>
  <si>
    <t>10</t>
  </si>
  <si>
    <t>吕幼玲</t>
  </si>
  <si>
    <t>350583198810201328</t>
  </si>
  <si>
    <t>6230361103112380664</t>
  </si>
  <si>
    <t>11</t>
  </si>
  <si>
    <t>张福娥</t>
  </si>
  <si>
    <t>350423198003177024</t>
  </si>
  <si>
    <t>6221840503108629885</t>
  </si>
  <si>
    <t>12</t>
  </si>
  <si>
    <t>肖七金</t>
  </si>
  <si>
    <t>35042319740306602X</t>
  </si>
  <si>
    <t>6221840503036936154</t>
  </si>
  <si>
    <t>2024年6月</t>
  </si>
  <si>
    <t>13</t>
  </si>
  <si>
    <t>李峰</t>
  </si>
  <si>
    <t>220502197902021015</t>
  </si>
  <si>
    <t>6230362503035388646</t>
  </si>
  <si>
    <t>2023年10月</t>
  </si>
  <si>
    <t>14</t>
  </si>
  <si>
    <t>罗美菊</t>
  </si>
  <si>
    <t>350423196810015022</t>
  </si>
  <si>
    <t>6221840503041666960</t>
  </si>
  <si>
    <t>15</t>
  </si>
  <si>
    <t>张永福</t>
  </si>
  <si>
    <t>350423198008296516</t>
  </si>
  <si>
    <t>6221840503061506526</t>
  </si>
  <si>
    <t>2023年6月</t>
  </si>
  <si>
    <t>16</t>
  </si>
  <si>
    <t>罗春花</t>
  </si>
  <si>
    <t>350423198009215028</t>
  </si>
  <si>
    <t>6221840503102472589</t>
  </si>
  <si>
    <t>17</t>
  </si>
  <si>
    <t>黄世鑫</t>
  </si>
  <si>
    <t>350423196802241011</t>
  </si>
  <si>
    <t>6221840503061414788</t>
  </si>
  <si>
    <t>2024年4月</t>
  </si>
  <si>
    <t>一次性生活补助</t>
  </si>
  <si>
    <t>合计</t>
  </si>
  <si>
    <t>17人</t>
  </si>
  <si>
    <t/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</si>
</sst>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6"/>
      <color indexed="12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6"/>
      <color indexed="20"/>
      <name val="Arial"/>
      <family val="2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6"/>
      <color theme="10"/>
      <name val="Arial"/>
      <family val="2"/>
    </font>
    <font>
      <u val="single"/>
      <sz val="16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45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176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177" fontId="3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31" fontId="43" fillId="0" borderId="0" xfId="0" applyNumberFormat="1" applyFont="1" applyFill="1" applyBorder="1" applyAlignment="1" applyProtection="1">
      <alignment vertical="center"/>
      <protection/>
    </xf>
    <xf numFmtId="31" fontId="4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  <cellStyle name="常规 2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6"/>
  <sheetViews>
    <sheetView tabSelected="1" workbookViewId="0" topLeftCell="A1">
      <selection activeCell="H8" sqref="H8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9.00390625" style="0" customWidth="1"/>
    <col min="4" max="4" width="2.57421875" style="0" hidden="1" customWidth="1"/>
    <col min="5" max="5" width="23.8515625" style="0" customWidth="1"/>
    <col min="6" max="6" width="5.7109375" style="0" hidden="1" customWidth="1"/>
    <col min="7" max="7" width="27.140625" style="0" customWidth="1"/>
    <col min="8" max="8" width="14.421875" style="4" customWidth="1"/>
    <col min="9" max="9" width="9.140625" style="5" customWidth="1"/>
    <col min="10" max="10" width="22.57421875" style="0" customWidth="1"/>
    <col min="11" max="11" width="24.8515625" style="0" customWidth="1"/>
    <col min="12" max="12" width="13.140625" style="0" customWidth="1"/>
    <col min="13" max="13" width="25.00390625" style="0" customWidth="1"/>
  </cols>
  <sheetData>
    <row r="1" spans="2:13" s="1" customFormat="1" ht="54" customHeight="1">
      <c r="B1" s="6" t="s">
        <v>0</v>
      </c>
      <c r="C1" s="6"/>
      <c r="D1" s="6"/>
      <c r="E1" s="6"/>
      <c r="F1" s="6"/>
      <c r="G1" s="6"/>
      <c r="H1" s="7"/>
      <c r="I1" s="6"/>
      <c r="J1" s="6"/>
      <c r="K1" s="6"/>
      <c r="L1" s="6"/>
      <c r="M1" s="23"/>
    </row>
    <row r="2" spans="2:12" s="2" customFormat="1" ht="18" customHeight="1">
      <c r="B2" s="8" t="s">
        <v>1</v>
      </c>
      <c r="C2" s="8" t="s">
        <v>2</v>
      </c>
      <c r="D2" s="8"/>
      <c r="E2" s="8" t="s">
        <v>3</v>
      </c>
      <c r="F2" s="8"/>
      <c r="G2" s="8" t="s">
        <v>4</v>
      </c>
      <c r="H2" s="9" t="s">
        <v>5</v>
      </c>
      <c r="I2" s="24" t="s">
        <v>6</v>
      </c>
      <c r="J2" s="25" t="s">
        <v>7</v>
      </c>
      <c r="K2" s="25"/>
      <c r="L2" s="8" t="s">
        <v>8</v>
      </c>
    </row>
    <row r="3" spans="2:12" s="2" customFormat="1" ht="18" customHeight="1">
      <c r="B3" s="10" t="s">
        <v>9</v>
      </c>
      <c r="C3" s="11" t="s">
        <v>10</v>
      </c>
      <c r="D3" s="36" t="s">
        <v>11</v>
      </c>
      <c r="E3" s="12" t="str">
        <f>REPLACE(D3,9,6,"******")</f>
        <v>35262719******1610</v>
      </c>
      <c r="F3" s="36" t="s">
        <v>12</v>
      </c>
      <c r="G3" s="13" t="str">
        <f>REPLACE(F3,11,6,"******")</f>
        <v>6221840503******872</v>
      </c>
      <c r="H3" s="14">
        <v>1494</v>
      </c>
      <c r="I3" s="26">
        <v>2</v>
      </c>
      <c r="J3" s="27" t="s">
        <v>13</v>
      </c>
      <c r="K3" s="27" t="s">
        <v>14</v>
      </c>
      <c r="L3" s="8"/>
    </row>
    <row r="4" spans="2:12" s="2" customFormat="1" ht="18" customHeight="1">
      <c r="B4" s="10" t="s">
        <v>15</v>
      </c>
      <c r="C4" s="11" t="s">
        <v>16</v>
      </c>
      <c r="D4" s="10" t="s">
        <v>17</v>
      </c>
      <c r="E4" s="12" t="str">
        <f aca="true" t="shared" si="0" ref="E4:E27">REPLACE(D4,9,6,"******")</f>
        <v>35262719******0225</v>
      </c>
      <c r="F4" s="36" t="s">
        <v>18</v>
      </c>
      <c r="G4" s="13" t="str">
        <f aca="true" t="shared" si="1" ref="G4:G27">REPLACE(F4,11,6,"******")</f>
        <v>6230362503******634</v>
      </c>
      <c r="H4" s="15">
        <v>1494</v>
      </c>
      <c r="I4" s="28">
        <v>8</v>
      </c>
      <c r="J4" s="27" t="s">
        <v>13</v>
      </c>
      <c r="K4" s="27" t="s">
        <v>19</v>
      </c>
      <c r="L4" s="8"/>
    </row>
    <row r="5" spans="2:12" s="2" customFormat="1" ht="18" customHeight="1">
      <c r="B5" s="10" t="s">
        <v>20</v>
      </c>
      <c r="C5" s="11" t="s">
        <v>21</v>
      </c>
      <c r="D5" s="36" t="s">
        <v>22</v>
      </c>
      <c r="E5" s="12" t="str">
        <f t="shared" si="0"/>
        <v>35042319******6529</v>
      </c>
      <c r="F5" s="37" t="s">
        <v>23</v>
      </c>
      <c r="G5" s="13" t="str">
        <f t="shared" si="1"/>
        <v>6221840503******758</v>
      </c>
      <c r="H5" s="15">
        <v>1494</v>
      </c>
      <c r="I5" s="26">
        <v>14</v>
      </c>
      <c r="J5" s="27" t="s">
        <v>13</v>
      </c>
      <c r="K5" s="27" t="s">
        <v>24</v>
      </c>
      <c r="L5" s="8"/>
    </row>
    <row r="6" spans="2:12" s="2" customFormat="1" ht="18" customHeight="1">
      <c r="B6" s="10" t="s">
        <v>25</v>
      </c>
      <c r="C6" s="11" t="s">
        <v>26</v>
      </c>
      <c r="D6" s="36" t="s">
        <v>27</v>
      </c>
      <c r="E6" s="12" t="str">
        <f t="shared" si="0"/>
        <v>35042319******6544</v>
      </c>
      <c r="F6" s="17" t="s">
        <v>28</v>
      </c>
      <c r="G6" s="13" t="str">
        <f t="shared" si="1"/>
        <v>6221840503******616</v>
      </c>
      <c r="H6" s="15">
        <v>1494</v>
      </c>
      <c r="I6" s="28">
        <v>8</v>
      </c>
      <c r="J6" s="27" t="s">
        <v>13</v>
      </c>
      <c r="K6" s="27" t="s">
        <v>19</v>
      </c>
      <c r="L6" s="8"/>
    </row>
    <row r="7" spans="2:12" s="2" customFormat="1" ht="18" customHeight="1">
      <c r="B7" s="10" t="s">
        <v>29</v>
      </c>
      <c r="C7" s="11" t="s">
        <v>30</v>
      </c>
      <c r="D7" s="36" t="s">
        <v>31</v>
      </c>
      <c r="E7" s="12" t="str">
        <f t="shared" si="0"/>
        <v>35042319******7096</v>
      </c>
      <c r="F7" s="36" t="s">
        <v>32</v>
      </c>
      <c r="G7" s="13" t="str">
        <f t="shared" si="1"/>
        <v>6230362503******311</v>
      </c>
      <c r="H7" s="15">
        <v>1494</v>
      </c>
      <c r="I7" s="28">
        <v>20</v>
      </c>
      <c r="J7" s="27" t="s">
        <v>13</v>
      </c>
      <c r="K7" s="27" t="s">
        <v>33</v>
      </c>
      <c r="L7" s="8"/>
    </row>
    <row r="8" spans="2:12" s="2" customFormat="1" ht="18" customHeight="1">
      <c r="B8" s="10" t="s">
        <v>34</v>
      </c>
      <c r="C8" s="11" t="s">
        <v>35</v>
      </c>
      <c r="D8" s="36" t="s">
        <v>36</v>
      </c>
      <c r="E8" s="12" t="str">
        <f t="shared" si="0"/>
        <v>35042319******5026</v>
      </c>
      <c r="F8" s="36" t="s">
        <v>37</v>
      </c>
      <c r="G8" s="13" t="str">
        <f t="shared" si="1"/>
        <v>6221840503******730</v>
      </c>
      <c r="H8" s="15">
        <v>1494</v>
      </c>
      <c r="I8" s="26">
        <v>2</v>
      </c>
      <c r="J8" s="27" t="s">
        <v>13</v>
      </c>
      <c r="K8" s="27" t="s">
        <v>14</v>
      </c>
      <c r="L8" s="8"/>
    </row>
    <row r="9" spans="2:12" s="2" customFormat="1" ht="18" customHeight="1">
      <c r="B9" s="10" t="s">
        <v>38</v>
      </c>
      <c r="C9" s="11" t="s">
        <v>39</v>
      </c>
      <c r="D9" s="11" t="s">
        <v>40</v>
      </c>
      <c r="E9" s="12" t="str">
        <f t="shared" si="0"/>
        <v>35042319******253X</v>
      </c>
      <c r="F9" s="36" t="s">
        <v>41</v>
      </c>
      <c r="G9" s="13" t="str">
        <f t="shared" si="1"/>
        <v>6221840503******692</v>
      </c>
      <c r="H9" s="15">
        <v>1494</v>
      </c>
      <c r="I9" s="26">
        <v>2</v>
      </c>
      <c r="J9" s="27" t="s">
        <v>13</v>
      </c>
      <c r="K9" s="27" t="s">
        <v>14</v>
      </c>
      <c r="L9" s="8"/>
    </row>
    <row r="10" spans="2:12" s="2" customFormat="1" ht="18" customHeight="1">
      <c r="B10" s="10" t="s">
        <v>42</v>
      </c>
      <c r="C10" s="11" t="s">
        <v>43</v>
      </c>
      <c r="D10" s="16" t="s">
        <v>44</v>
      </c>
      <c r="E10" s="12" t="str">
        <f t="shared" si="0"/>
        <v>35042319******252X</v>
      </c>
      <c r="F10" s="37" t="s">
        <v>45</v>
      </c>
      <c r="G10" s="13" t="str">
        <f t="shared" si="1"/>
        <v>6221840503******726</v>
      </c>
      <c r="H10" s="15">
        <v>1494</v>
      </c>
      <c r="I10" s="26">
        <v>2</v>
      </c>
      <c r="J10" s="27" t="s">
        <v>13</v>
      </c>
      <c r="K10" s="27" t="s">
        <v>14</v>
      </c>
      <c r="L10" s="8"/>
    </row>
    <row r="11" spans="2:12" s="2" customFormat="1" ht="18" customHeight="1">
      <c r="B11" s="10" t="s">
        <v>46</v>
      </c>
      <c r="C11" s="16" t="s">
        <v>47</v>
      </c>
      <c r="D11" s="36" t="s">
        <v>48</v>
      </c>
      <c r="E11" s="12" t="str">
        <f t="shared" si="0"/>
        <v>35042319******6527</v>
      </c>
      <c r="F11" s="36" t="s">
        <v>49</v>
      </c>
      <c r="G11" s="13" t="str">
        <f t="shared" si="1"/>
        <v>6221840503******261</v>
      </c>
      <c r="H11" s="15">
        <v>1494</v>
      </c>
      <c r="I11" s="26">
        <v>2</v>
      </c>
      <c r="J11" s="27" t="s">
        <v>13</v>
      </c>
      <c r="K11" s="27" t="s">
        <v>14</v>
      </c>
      <c r="L11" s="8"/>
    </row>
    <row r="12" spans="2:12" s="2" customFormat="1" ht="18" customHeight="1">
      <c r="B12" s="10" t="s">
        <v>50</v>
      </c>
      <c r="C12" s="11" t="s">
        <v>51</v>
      </c>
      <c r="D12" s="36" t="s">
        <v>52</v>
      </c>
      <c r="E12" s="12" t="str">
        <f t="shared" si="0"/>
        <v>35058319******1328</v>
      </c>
      <c r="F12" s="37" t="s">
        <v>53</v>
      </c>
      <c r="G12" s="13" t="str">
        <f t="shared" si="1"/>
        <v>6230361103******664</v>
      </c>
      <c r="H12" s="15">
        <v>1494</v>
      </c>
      <c r="I12" s="26">
        <v>2</v>
      </c>
      <c r="J12" s="27" t="s">
        <v>13</v>
      </c>
      <c r="K12" s="27" t="s">
        <v>14</v>
      </c>
      <c r="L12" s="8"/>
    </row>
    <row r="13" spans="2:12" s="2" customFormat="1" ht="18" customHeight="1">
      <c r="B13" s="10" t="s">
        <v>54</v>
      </c>
      <c r="C13" s="16" t="s">
        <v>55</v>
      </c>
      <c r="D13" s="36" t="s">
        <v>56</v>
      </c>
      <c r="E13" s="12" t="str">
        <f t="shared" si="0"/>
        <v>35042319******7024</v>
      </c>
      <c r="F13" s="37" t="s">
        <v>57</v>
      </c>
      <c r="G13" s="13" t="str">
        <f t="shared" si="1"/>
        <v>6221840503******885</v>
      </c>
      <c r="H13" s="15">
        <v>1494</v>
      </c>
      <c r="I13" s="26">
        <v>2</v>
      </c>
      <c r="J13" s="27" t="s">
        <v>13</v>
      </c>
      <c r="K13" s="27" t="s">
        <v>14</v>
      </c>
      <c r="L13" s="8"/>
    </row>
    <row r="14" spans="2:12" s="2" customFormat="1" ht="18" customHeight="1">
      <c r="B14" s="10" t="s">
        <v>58</v>
      </c>
      <c r="C14" s="11" t="s">
        <v>59</v>
      </c>
      <c r="D14" s="16" t="s">
        <v>60</v>
      </c>
      <c r="E14" s="12" t="str">
        <f t="shared" si="0"/>
        <v>35042319******602X</v>
      </c>
      <c r="F14" s="37" t="s">
        <v>61</v>
      </c>
      <c r="G14" s="13" t="str">
        <f t="shared" si="1"/>
        <v>6221840503******154</v>
      </c>
      <c r="H14" s="15">
        <v>1494</v>
      </c>
      <c r="I14" s="28">
        <v>18</v>
      </c>
      <c r="J14" s="27" t="s">
        <v>13</v>
      </c>
      <c r="K14" s="27" t="s">
        <v>62</v>
      </c>
      <c r="L14" s="8"/>
    </row>
    <row r="15" spans="2:12" s="2" customFormat="1" ht="18" customHeight="1">
      <c r="B15" s="10" t="s">
        <v>63</v>
      </c>
      <c r="C15" s="11" t="s">
        <v>64</v>
      </c>
      <c r="D15" s="36" t="s">
        <v>65</v>
      </c>
      <c r="E15" s="12" t="str">
        <f t="shared" si="0"/>
        <v>22050219******1015</v>
      </c>
      <c r="F15" s="37" t="s">
        <v>66</v>
      </c>
      <c r="G15" s="13" t="str">
        <f t="shared" si="1"/>
        <v>6230362503******646</v>
      </c>
      <c r="H15" s="15">
        <v>1494</v>
      </c>
      <c r="I15" s="28">
        <v>10</v>
      </c>
      <c r="J15" s="27" t="s">
        <v>13</v>
      </c>
      <c r="K15" s="27" t="s">
        <v>67</v>
      </c>
      <c r="L15" s="8"/>
    </row>
    <row r="16" spans="2:12" s="2" customFormat="1" ht="18" customHeight="1">
      <c r="B16" s="10" t="s">
        <v>68</v>
      </c>
      <c r="C16" s="11" t="s">
        <v>69</v>
      </c>
      <c r="D16" s="36" t="s">
        <v>70</v>
      </c>
      <c r="E16" s="12" t="str">
        <f t="shared" si="0"/>
        <v>35042319******5022</v>
      </c>
      <c r="F16" s="37" t="s">
        <v>71</v>
      </c>
      <c r="G16" s="13" t="str">
        <f t="shared" si="1"/>
        <v>6221840503******960</v>
      </c>
      <c r="H16" s="15">
        <v>1494</v>
      </c>
      <c r="I16" s="28">
        <v>10</v>
      </c>
      <c r="J16" s="27" t="s">
        <v>13</v>
      </c>
      <c r="K16" s="27" t="s">
        <v>67</v>
      </c>
      <c r="L16" s="26"/>
    </row>
    <row r="17" spans="2:12" s="2" customFormat="1" ht="18" customHeight="1">
      <c r="B17" s="10" t="s">
        <v>72</v>
      </c>
      <c r="C17" s="11" t="s">
        <v>73</v>
      </c>
      <c r="D17" s="36" t="s">
        <v>74</v>
      </c>
      <c r="E17" s="12" t="str">
        <f t="shared" si="0"/>
        <v>35042319******6516</v>
      </c>
      <c r="F17" s="37" t="s">
        <v>75</v>
      </c>
      <c r="G17" s="13" t="str">
        <f t="shared" si="1"/>
        <v>6221840503******526</v>
      </c>
      <c r="H17" s="15">
        <v>1494</v>
      </c>
      <c r="I17" s="28">
        <v>6</v>
      </c>
      <c r="J17" s="27" t="s">
        <v>13</v>
      </c>
      <c r="K17" s="27" t="s">
        <v>76</v>
      </c>
      <c r="L17" s="26"/>
    </row>
    <row r="18" spans="2:12" s="2" customFormat="1" ht="18" customHeight="1">
      <c r="B18" s="10" t="s">
        <v>77</v>
      </c>
      <c r="C18" s="11" t="s">
        <v>78</v>
      </c>
      <c r="D18" s="36" t="s">
        <v>79</v>
      </c>
      <c r="E18" s="12" t="str">
        <f t="shared" si="0"/>
        <v>35042319******5028</v>
      </c>
      <c r="F18" s="37" t="s">
        <v>80</v>
      </c>
      <c r="G18" s="13" t="str">
        <f t="shared" si="1"/>
        <v>6221840503******589</v>
      </c>
      <c r="H18" s="15">
        <v>1494</v>
      </c>
      <c r="I18" s="28">
        <v>6</v>
      </c>
      <c r="J18" s="27" t="s">
        <v>13</v>
      </c>
      <c r="K18" s="27" t="s">
        <v>76</v>
      </c>
      <c r="L18" s="26"/>
    </row>
    <row r="19" spans="2:12" s="2" customFormat="1" ht="18" customHeight="1">
      <c r="B19" s="10" t="s">
        <v>81</v>
      </c>
      <c r="C19" s="11" t="s">
        <v>82</v>
      </c>
      <c r="D19" s="36" t="s">
        <v>83</v>
      </c>
      <c r="E19" s="12" t="str">
        <f t="shared" si="0"/>
        <v>35042319******1011</v>
      </c>
      <c r="F19" s="37" t="s">
        <v>84</v>
      </c>
      <c r="G19" s="13" t="str">
        <f t="shared" si="1"/>
        <v>6221840503******788</v>
      </c>
      <c r="H19" s="15">
        <v>1494</v>
      </c>
      <c r="I19" s="28">
        <v>16</v>
      </c>
      <c r="J19" s="27" t="s">
        <v>13</v>
      </c>
      <c r="K19" s="27" t="s">
        <v>85</v>
      </c>
      <c r="L19" s="26"/>
    </row>
    <row r="20" spans="2:12" s="2" customFormat="1" ht="18" customHeight="1">
      <c r="B20" s="10"/>
      <c r="C20" s="11"/>
      <c r="D20" s="11"/>
      <c r="E20" s="12"/>
      <c r="F20" s="16"/>
      <c r="G20" s="13"/>
      <c r="H20" s="18">
        <v>7968</v>
      </c>
      <c r="I20" s="28" t="s">
        <v>86</v>
      </c>
      <c r="J20" s="28"/>
      <c r="K20" s="28"/>
      <c r="L20" s="26"/>
    </row>
    <row r="21" spans="2:12" s="2" customFormat="1" ht="18" customHeight="1">
      <c r="B21" s="8" t="s">
        <v>87</v>
      </c>
      <c r="C21" s="8" t="s">
        <v>88</v>
      </c>
      <c r="D21" s="8"/>
      <c r="E21" s="8" t="s">
        <v>89</v>
      </c>
      <c r="F21" s="8"/>
      <c r="G21" s="8" t="s">
        <v>89</v>
      </c>
      <c r="H21" s="9">
        <f>SUM(H3:H20)</f>
        <v>33366</v>
      </c>
      <c r="I21" s="24"/>
      <c r="J21" s="8" t="s">
        <v>89</v>
      </c>
      <c r="K21" s="8" t="s">
        <v>89</v>
      </c>
      <c r="L21" s="8"/>
    </row>
    <row r="22" spans="2:12" s="3" customFormat="1" ht="37.5" customHeight="1">
      <c r="B22" s="19"/>
      <c r="C22" s="19"/>
      <c r="D22" s="19"/>
      <c r="E22" s="19"/>
      <c r="F22" s="19"/>
      <c r="G22" s="19"/>
      <c r="H22" s="20"/>
      <c r="I22" s="29"/>
      <c r="J22" s="29"/>
      <c r="K22" s="29"/>
      <c r="L22" s="30"/>
    </row>
    <row r="23" spans="2:12" s="3" customFormat="1" ht="18" customHeight="1">
      <c r="B23" s="21"/>
      <c r="C23" s="21"/>
      <c r="D23" s="21"/>
      <c r="E23" s="21"/>
      <c r="F23" s="21"/>
      <c r="G23" s="21"/>
      <c r="H23" s="20"/>
      <c r="I23" s="29"/>
      <c r="J23" s="29"/>
      <c r="K23" s="29"/>
      <c r="L23" s="30"/>
    </row>
    <row r="24" spans="8:12" s="3" customFormat="1" ht="18" customHeight="1">
      <c r="H24" s="22"/>
      <c r="I24" s="31"/>
      <c r="K24" s="32"/>
      <c r="L24" s="33"/>
    </row>
    <row r="25" spans="8:12" s="3" customFormat="1" ht="18" customHeight="1">
      <c r="H25" s="22"/>
      <c r="I25" s="31"/>
      <c r="K25" s="34"/>
      <c r="L25" s="35"/>
    </row>
    <row r="26" spans="8:9" s="3" customFormat="1" ht="13.5">
      <c r="H26" s="22"/>
      <c r="I26" s="31"/>
    </row>
  </sheetData>
  <sheetProtection/>
  <mergeCells count="4">
    <mergeCell ref="B1:L1"/>
    <mergeCell ref="J2:K2"/>
    <mergeCell ref="I20:K20"/>
    <mergeCell ref="B22:K23"/>
  </mergeCells>
  <printOptions/>
  <pageMargins left="0.39305555555555555" right="0.15694444444444444" top="0.275" bottom="0.19652777777777777" header="0.19652777777777777" footer="0.15694444444444444"/>
  <pageSetup fitToHeight="0" fitToWidth="0" horizontalDpi="300" verticalDpi="3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2019-08-07T00:33:47Z</cp:lastPrinted>
  <dcterms:created xsi:type="dcterms:W3CDTF">2019-09-29T01:32:26Z</dcterms:created>
  <dcterms:modified xsi:type="dcterms:W3CDTF">2023-02-13T07:37:17Z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