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897" activeTab="13"/>
  </bookViews>
  <sheets>
    <sheet name="龙津镇" sheetId="1" r:id="rId1"/>
    <sheet name="嵩溪镇" sheetId="2" r:id="rId2"/>
    <sheet name="嵩口镇" sheetId="3" r:id="rId3"/>
    <sheet name="林畲镇" sheetId="4" r:id="rId4"/>
    <sheet name="温郊乡" sheetId="5" r:id="rId5"/>
    <sheet name="余朋乡" sheetId="6" r:id="rId6"/>
    <sheet name="田源乡" sheetId="7" r:id="rId7"/>
    <sheet name="灵地" sheetId="8" r:id="rId8"/>
    <sheet name="邓家" sheetId="9" r:id="rId9"/>
    <sheet name="李家乡" sheetId="10" r:id="rId10"/>
    <sheet name="赖坊镇" sheetId="11" r:id="rId11"/>
    <sheet name="沙芜乡" sheetId="12" r:id="rId12"/>
    <sheet name="长校镇" sheetId="13" r:id="rId13"/>
    <sheet name="里田乡" sheetId="14" r:id="rId14"/>
  </sheets>
  <definedNames>
    <definedName name="_xlnm.Print_Titles" localSheetId="8">'邓家'!$1:$3</definedName>
    <definedName name="_xlnm.Print_Titles" localSheetId="10">'赖坊镇'!$1:$3</definedName>
    <definedName name="_xlnm.Print_Titles" localSheetId="9">'李家乡'!$1:$3</definedName>
    <definedName name="_xlnm.Print_Titles" localSheetId="13">'里田乡'!$1:$3</definedName>
    <definedName name="_xlnm.Print_Titles" localSheetId="7">'灵地'!$1:$3</definedName>
    <definedName name="_xlnm.Print_Titles" localSheetId="0">'龙津镇'!$1:$3</definedName>
    <definedName name="_xlnm.Print_Titles" localSheetId="11">'沙芜乡'!$1:$3</definedName>
    <definedName name="_xlnm.Print_Titles" localSheetId="2">'嵩口镇'!$1:$3</definedName>
    <definedName name="_xlnm.Print_Titles" localSheetId="1">'嵩溪镇'!$1:$3</definedName>
    <definedName name="_xlnm.Print_Titles" localSheetId="12">'长校镇'!$1:$3</definedName>
    <definedName name="_xlnm.Print_Area" localSheetId="7">'灵地'!$A$1:$L$45</definedName>
    <definedName name="_xlnm._FilterDatabase" localSheetId="0" hidden="1">'龙津镇'!$A$3:$M$48</definedName>
    <definedName name="_xlnm._FilterDatabase" localSheetId="1" hidden="1">'嵩溪镇'!$A$3:$L$35</definedName>
    <definedName name="_xlnm._FilterDatabase" localSheetId="2" hidden="1">'嵩口镇'!$A$3:$L$19</definedName>
    <definedName name="_xlnm._FilterDatabase" localSheetId="3" hidden="1">'林畲镇'!$A$3:$L$19</definedName>
    <definedName name="_xlnm._FilterDatabase" localSheetId="4" hidden="1">'温郊乡'!$A$3:$L$16</definedName>
    <definedName name="_xlnm._FilterDatabase" localSheetId="5" hidden="1">'余朋乡'!$A$3:$L$9</definedName>
    <definedName name="_xlnm._FilterDatabase" localSheetId="6" hidden="1">'田源乡'!$A$3:$L$20</definedName>
    <definedName name="_xlnm._FilterDatabase" localSheetId="7" hidden="1">'灵地'!$A$3:$L$45</definedName>
    <definedName name="_xlnm._FilterDatabase" localSheetId="8" hidden="1">'邓家'!$A$3:$L$31</definedName>
    <definedName name="_xlnm._FilterDatabase" localSheetId="9" hidden="1">'李家乡'!$A$3:$L$54</definedName>
    <definedName name="_xlnm._FilterDatabase" localSheetId="10" hidden="1">'赖坊镇'!$A$3:$L$47</definedName>
    <definedName name="_xlnm._FilterDatabase" localSheetId="11" hidden="1">'沙芜乡'!$A$3:$L$12</definedName>
    <definedName name="_xlnm._FilterDatabase" localSheetId="12" hidden="1">'长校镇'!$A$3:$L$34</definedName>
    <definedName name="_xlnm._FilterDatabase" localSheetId="13" hidden="1">'里田乡'!$A$3:$L$13</definedName>
  </definedNames>
  <calcPr fullCalcOnLoad="1"/>
</workbook>
</file>

<file path=xl/sharedStrings.xml><?xml version="1.0" encoding="utf-8"?>
<sst xmlns="http://schemas.openxmlformats.org/spreadsheetml/2006/main" count="1577" uniqueCount="491">
  <si>
    <r>
      <t>2023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11</t>
    </r>
    <r>
      <rPr>
        <sz val="20"/>
        <rFont val="宋体"/>
        <family val="0"/>
      </rPr>
      <t>月城乡特困人员供养花名册</t>
    </r>
  </si>
  <si>
    <t>龙津镇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</si>
  <si>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</si>
  <si>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</si>
  <si>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</si>
  <si>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供养类型</t>
  </si>
  <si>
    <t>生活费</t>
  </si>
  <si>
    <t>护理类型</t>
  </si>
  <si>
    <t>护理费</t>
  </si>
  <si>
    <t>月供养金额</t>
  </si>
  <si>
    <t>电费补助</t>
  </si>
  <si>
    <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</si>
  <si>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总计</t>
  </si>
  <si>
    <t>沈森</t>
  </si>
  <si>
    <t>农村集中</t>
  </si>
  <si>
    <t>全自理</t>
  </si>
  <si>
    <t>城东村</t>
  </si>
  <si>
    <t>林顺生</t>
  </si>
  <si>
    <t>农村分散</t>
  </si>
  <si>
    <t>赖建平</t>
  </si>
  <si>
    <t>全护理</t>
  </si>
  <si>
    <t>吴土生</t>
  </si>
  <si>
    <t>伍国华</t>
  </si>
  <si>
    <t>城南村</t>
  </si>
  <si>
    <t>伍冬民</t>
  </si>
  <si>
    <t>何泽友</t>
  </si>
  <si>
    <t>刘忠升</t>
  </si>
  <si>
    <t>蔬菜村</t>
  </si>
  <si>
    <t>赖墙富</t>
  </si>
  <si>
    <t>吴清祥</t>
  </si>
  <si>
    <t>大路口</t>
  </si>
  <si>
    <t>吴守</t>
  </si>
  <si>
    <t>半护理</t>
  </si>
  <si>
    <t>严坊村</t>
  </si>
  <si>
    <t>姜星洪</t>
  </si>
  <si>
    <t>陈峰隆</t>
  </si>
  <si>
    <t>横溪村</t>
  </si>
  <si>
    <t>曾庆传</t>
  </si>
  <si>
    <t>陈生连</t>
  </si>
  <si>
    <t>巫立明</t>
  </si>
  <si>
    <t>南岐村</t>
  </si>
  <si>
    <t>廖雷子</t>
  </si>
  <si>
    <t>桥下村</t>
  </si>
  <si>
    <t>叶景升</t>
  </si>
  <si>
    <t>供坊村</t>
  </si>
  <si>
    <t>李汉杰</t>
  </si>
  <si>
    <t>邱传铨</t>
  </si>
  <si>
    <t>雷别妻</t>
  </si>
  <si>
    <t>俞坊村</t>
  </si>
  <si>
    <t>雷冬生</t>
  </si>
  <si>
    <t>阳良先</t>
  </si>
  <si>
    <t>拔里村</t>
  </si>
  <si>
    <t>伍钱清</t>
  </si>
  <si>
    <t>雷茂忠</t>
  </si>
  <si>
    <t>基头村</t>
  </si>
  <si>
    <t>雷立煌</t>
  </si>
  <si>
    <t>伍仕炎</t>
  </si>
  <si>
    <t>伍永权</t>
  </si>
  <si>
    <t>伍苟仔</t>
  </si>
  <si>
    <t>赵盛福</t>
  </si>
  <si>
    <t>暖水村</t>
  </si>
  <si>
    <t>赵道云</t>
  </si>
  <si>
    <t>赵光胡</t>
  </si>
  <si>
    <t>梁球仔</t>
  </si>
  <si>
    <t>戴良富</t>
  </si>
  <si>
    <t>城市集中</t>
  </si>
  <si>
    <t>长兴居</t>
  </si>
  <si>
    <t>张清亮</t>
  </si>
  <si>
    <t>翠园居</t>
  </si>
  <si>
    <t>刘建明</t>
  </si>
  <si>
    <t>城市分散</t>
  </si>
  <si>
    <t>伍春祥</t>
  </si>
  <si>
    <t>凤翔居</t>
  </si>
  <si>
    <t>马丽萍</t>
  </si>
  <si>
    <t>伍根升</t>
  </si>
  <si>
    <t>刘双祥</t>
  </si>
  <si>
    <t>黄师义</t>
  </si>
  <si>
    <t>渔沧居</t>
  </si>
  <si>
    <t>赖盛隆</t>
  </si>
  <si>
    <t>廖生老</t>
  </si>
  <si>
    <t>林华明</t>
  </si>
  <si>
    <t>合计</t>
  </si>
  <si>
    <t>嵩溪镇</t>
  </si>
  <si>
    <t>雷锦高</t>
  </si>
  <si>
    <t>嵩溪村</t>
  </si>
  <si>
    <t>张月秀</t>
  </si>
  <si>
    <t>黄庆春</t>
  </si>
  <si>
    <t>杨木明</t>
  </si>
  <si>
    <t>余昌林</t>
  </si>
  <si>
    <t>徐金生</t>
  </si>
  <si>
    <t>兰琦明</t>
  </si>
  <si>
    <t>农科村</t>
  </si>
  <si>
    <t>俞初炎</t>
  </si>
  <si>
    <t>巫祥珍</t>
  </si>
  <si>
    <t>元山村</t>
  </si>
  <si>
    <t>张水香</t>
  </si>
  <si>
    <t>黄加生</t>
  </si>
  <si>
    <t>林旺根</t>
  </si>
  <si>
    <t>阳从桂</t>
  </si>
  <si>
    <t>青山村</t>
  </si>
  <si>
    <t>郑发金</t>
  </si>
  <si>
    <t>阳辉荣</t>
  </si>
  <si>
    <t>青溪村</t>
  </si>
  <si>
    <t>余清明</t>
  </si>
  <si>
    <t>余坊村</t>
  </si>
  <si>
    <t>黄栽培</t>
  </si>
  <si>
    <t>杜荣</t>
  </si>
  <si>
    <t>阳克什</t>
  </si>
  <si>
    <t>阳坊村</t>
  </si>
  <si>
    <t>张美玉</t>
  </si>
  <si>
    <t>张金莲</t>
  </si>
  <si>
    <t>郑富生</t>
  </si>
  <si>
    <t>黄沙口村</t>
  </si>
  <si>
    <t>阳春花</t>
  </si>
  <si>
    <t>彭文钦</t>
  </si>
  <si>
    <t>肖添金</t>
  </si>
  <si>
    <t>伍家坊村</t>
  </si>
  <si>
    <t>邱永元</t>
  </si>
  <si>
    <t>杨振田</t>
  </si>
  <si>
    <t>罗陂岗村</t>
  </si>
  <si>
    <t>杨先锋</t>
  </si>
  <si>
    <t>陈赞明</t>
  </si>
  <si>
    <t>新街居</t>
  </si>
  <si>
    <t>黄广良</t>
  </si>
  <si>
    <t>黄国富</t>
  </si>
  <si>
    <t>嵩口镇</t>
  </si>
  <si>
    <r>
      <t>生活费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)</t>
    </r>
  </si>
  <si>
    <t>谢永安</t>
  </si>
  <si>
    <t>嵩口村</t>
  </si>
  <si>
    <t>高世林</t>
  </si>
  <si>
    <t>马排村</t>
  </si>
  <si>
    <t>江德发</t>
  </si>
  <si>
    <t>魏学通</t>
  </si>
  <si>
    <t>围埔村</t>
  </si>
  <si>
    <t>裴水莲</t>
  </si>
  <si>
    <t>马成连</t>
  </si>
  <si>
    <t>沧龙村</t>
  </si>
  <si>
    <t>沈招妹</t>
  </si>
  <si>
    <t>陈金生</t>
  </si>
  <si>
    <t>立新村</t>
  </si>
  <si>
    <t>黄木桂</t>
  </si>
  <si>
    <t>和元村</t>
  </si>
  <si>
    <t>罗何根</t>
  </si>
  <si>
    <t>邱寨村</t>
  </si>
  <si>
    <t>吴贤根</t>
  </si>
  <si>
    <t>高赖村</t>
  </si>
  <si>
    <t>林煌助</t>
  </si>
  <si>
    <t>卢焕清</t>
  </si>
  <si>
    <t>陈春生</t>
  </si>
  <si>
    <t>高坑村</t>
  </si>
  <si>
    <t>罗元生</t>
  </si>
  <si>
    <t>范元村</t>
  </si>
  <si>
    <t>林畲乡</t>
  </si>
  <si>
    <t>孙有招</t>
  </si>
  <si>
    <t>孙坊村</t>
  </si>
  <si>
    <t>邱朝南</t>
  </si>
  <si>
    <t>林畲村</t>
  </si>
  <si>
    <t>杨柏有</t>
  </si>
  <si>
    <t>向阳村</t>
  </si>
  <si>
    <t>张元寿</t>
  </si>
  <si>
    <t>李广应</t>
  </si>
  <si>
    <t>曾坊村</t>
  </si>
  <si>
    <t>张林根</t>
  </si>
  <si>
    <t>岭官村</t>
  </si>
  <si>
    <t>杨佛先</t>
  </si>
  <si>
    <t>罗春财</t>
  </si>
  <si>
    <t>张元清</t>
  </si>
  <si>
    <t>巫传高</t>
  </si>
  <si>
    <t>石下村</t>
  </si>
  <si>
    <t>巫金华</t>
  </si>
  <si>
    <t>李新福</t>
  </si>
  <si>
    <t>石忠村</t>
  </si>
  <si>
    <t>温进生</t>
  </si>
  <si>
    <t>沈草英</t>
  </si>
  <si>
    <t>温全根</t>
  </si>
  <si>
    <t>温郊乡</t>
  </si>
  <si>
    <t>林木根</t>
  </si>
  <si>
    <t>小池村</t>
  </si>
  <si>
    <t>温有木</t>
  </si>
  <si>
    <t>温家山村</t>
  </si>
  <si>
    <t>罗三仔</t>
  </si>
  <si>
    <t>邓根发</t>
  </si>
  <si>
    <t>温富贤</t>
  </si>
  <si>
    <t>王有源</t>
  </si>
  <si>
    <t>桐坑村</t>
  </si>
  <si>
    <t>王有根</t>
  </si>
  <si>
    <t>李世堂</t>
  </si>
  <si>
    <t>梧地村</t>
  </si>
  <si>
    <t>吴发音</t>
  </si>
  <si>
    <t>李炳宣</t>
  </si>
  <si>
    <t>李木金</t>
  </si>
  <si>
    <t>李贤华</t>
  </si>
  <si>
    <t>余朋乡</t>
  </si>
  <si>
    <t>吴扬秀</t>
  </si>
  <si>
    <t>芹溪村</t>
  </si>
  <si>
    <t>陈秋兰</t>
  </si>
  <si>
    <t>陈章生</t>
  </si>
  <si>
    <t>蛟坑村</t>
  </si>
  <si>
    <t>陈流彬</t>
  </si>
  <si>
    <t>陈胜发</t>
  </si>
  <si>
    <t>田源乡</t>
  </si>
  <si>
    <t>吴有才</t>
  </si>
  <si>
    <t>田源村</t>
  </si>
  <si>
    <t>唐先林</t>
  </si>
  <si>
    <t>黄昌龙</t>
  </si>
  <si>
    <t>田口村</t>
  </si>
  <si>
    <t>黄土贤</t>
  </si>
  <si>
    <t>黄治生</t>
  </si>
  <si>
    <t>黄友根</t>
  </si>
  <si>
    <t>黄家根</t>
  </si>
  <si>
    <t>魏长德</t>
  </si>
  <si>
    <t>黄其华</t>
  </si>
  <si>
    <t>黄古怪</t>
  </si>
  <si>
    <t>黄土旺</t>
  </si>
  <si>
    <t>黄述北</t>
  </si>
  <si>
    <t>黄秋生</t>
  </si>
  <si>
    <t>黄炳书</t>
  </si>
  <si>
    <t>廖武村</t>
  </si>
  <si>
    <t>黄炳才</t>
  </si>
  <si>
    <t>新村</t>
  </si>
  <si>
    <t>陈国兴</t>
  </si>
  <si>
    <t>灵地镇-灵地</t>
  </si>
  <si>
    <t>黄绪富</t>
  </si>
  <si>
    <t>灵地村</t>
  </si>
  <si>
    <t>黄道明</t>
  </si>
  <si>
    <t>黄宝钱</t>
  </si>
  <si>
    <t>黄高华</t>
  </si>
  <si>
    <t>黄桂华</t>
  </si>
  <si>
    <t>黄绪水</t>
  </si>
  <si>
    <t>黄升林</t>
  </si>
  <si>
    <t>黄新丁</t>
  </si>
  <si>
    <t>黄金龙</t>
  </si>
  <si>
    <t>黄千水</t>
  </si>
  <si>
    <t>黄坤华</t>
  </si>
  <si>
    <t>黄水根</t>
  </si>
  <si>
    <t>黄德章</t>
  </si>
  <si>
    <t>低保转特困</t>
  </si>
  <si>
    <t>黄振桂</t>
  </si>
  <si>
    <t>黄坤林</t>
  </si>
  <si>
    <t>黄启明</t>
  </si>
  <si>
    <t>黄春天</t>
  </si>
  <si>
    <t>黄玉坤</t>
  </si>
  <si>
    <t>灵和村</t>
  </si>
  <si>
    <t>黄丁权</t>
  </si>
  <si>
    <t>黄瑞平</t>
  </si>
  <si>
    <t>黄财福</t>
  </si>
  <si>
    <t>黄千菊</t>
  </si>
  <si>
    <t>青甲村</t>
  </si>
  <si>
    <t>黄锦福</t>
  </si>
  <si>
    <t>李太阳</t>
  </si>
  <si>
    <t>步云村</t>
  </si>
  <si>
    <t>李炳才</t>
  </si>
  <si>
    <t>黄炳奎</t>
  </si>
  <si>
    <t>姚坊村</t>
  </si>
  <si>
    <t>王福清</t>
  </si>
  <si>
    <t>黄立华</t>
  </si>
  <si>
    <t>黄广东</t>
  </si>
  <si>
    <t>黄文坤</t>
  </si>
  <si>
    <t>黄祖周</t>
  </si>
  <si>
    <t>黄明养</t>
  </si>
  <si>
    <t>黄义成</t>
  </si>
  <si>
    <t>杨鹏申</t>
  </si>
  <si>
    <t>杨源村</t>
  </si>
  <si>
    <t>杨维桂</t>
  </si>
  <si>
    <t>杨长福</t>
  </si>
  <si>
    <t>杨谋光</t>
  </si>
  <si>
    <t>杨善生</t>
  </si>
  <si>
    <t>杨同旺</t>
  </si>
  <si>
    <t>黄松树</t>
  </si>
  <si>
    <t>大坪村</t>
  </si>
  <si>
    <t>黄进彬</t>
  </si>
  <si>
    <t>瑞云居</t>
  </si>
  <si>
    <t>灵地镇-邓家</t>
  </si>
  <si>
    <t>裴永锋</t>
  </si>
  <si>
    <t>邓家村</t>
  </si>
  <si>
    <t>杨成康</t>
  </si>
  <si>
    <t>邓官英</t>
  </si>
  <si>
    <t>范水群</t>
  </si>
  <si>
    <t>田中村</t>
  </si>
  <si>
    <t>邓文德</t>
  </si>
  <si>
    <t>邓汉平</t>
  </si>
  <si>
    <t>范佛生</t>
  </si>
  <si>
    <t>罗成炳</t>
  </si>
  <si>
    <t>沈立荣</t>
  </si>
  <si>
    <t>马寨村</t>
  </si>
  <si>
    <t>马如新</t>
  </si>
  <si>
    <t>杨桂清</t>
  </si>
  <si>
    <t>邓木保</t>
  </si>
  <si>
    <t>沈正标</t>
  </si>
  <si>
    <t>李炳生</t>
  </si>
  <si>
    <t>尤坊甲</t>
  </si>
  <si>
    <t>赵达文</t>
  </si>
  <si>
    <t>赵洪元</t>
  </si>
  <si>
    <t>赵德文</t>
  </si>
  <si>
    <t>吉龙村</t>
  </si>
  <si>
    <t>赵德新</t>
  </si>
  <si>
    <t>赵石老</t>
  </si>
  <si>
    <t>赵亮华</t>
  </si>
  <si>
    <t>严钦连</t>
  </si>
  <si>
    <t>坑甲村</t>
  </si>
  <si>
    <t>邓金福</t>
  </si>
  <si>
    <t>古洋村</t>
  </si>
  <si>
    <t>赖清娥</t>
  </si>
  <si>
    <t>邓光华</t>
  </si>
  <si>
    <t>邓哲湖</t>
  </si>
  <si>
    <t>邓坤如</t>
  </si>
  <si>
    <t>邓天水</t>
  </si>
  <si>
    <r>
      <t>2023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10</t>
    </r>
    <r>
      <rPr>
        <sz val="20"/>
        <rFont val="宋体"/>
        <family val="0"/>
      </rPr>
      <t>月城乡特困人员供养花名册</t>
    </r>
  </si>
  <si>
    <t>李家乡</t>
  </si>
  <si>
    <t>李香山</t>
  </si>
  <si>
    <t>李村</t>
  </si>
  <si>
    <t>李原华</t>
  </si>
  <si>
    <t>陈华珍</t>
  </si>
  <si>
    <t>李曲招</t>
  </si>
  <si>
    <t>河背村</t>
  </si>
  <si>
    <t>李梓桥</t>
  </si>
  <si>
    <t>李步文</t>
  </si>
  <si>
    <t>罗坤洪</t>
  </si>
  <si>
    <t>李跃宗</t>
  </si>
  <si>
    <t>鲜水村</t>
  </si>
  <si>
    <t>黄炳通</t>
  </si>
  <si>
    <t>邹胜桂</t>
  </si>
  <si>
    <t>江美凤</t>
  </si>
  <si>
    <t>李必英</t>
  </si>
  <si>
    <t>李放明</t>
  </si>
  <si>
    <t>邹木生</t>
  </si>
  <si>
    <t>李文林</t>
  </si>
  <si>
    <t>李金林</t>
  </si>
  <si>
    <t>肖作留</t>
  </si>
  <si>
    <t>长灌村</t>
  </si>
  <si>
    <t>林朝兴</t>
  </si>
  <si>
    <t>肖新明</t>
  </si>
  <si>
    <t>肖作春</t>
  </si>
  <si>
    <t>肖友良</t>
  </si>
  <si>
    <t>肖瑞华</t>
  </si>
  <si>
    <t>肖贤宗</t>
  </si>
  <si>
    <t>林朝敬</t>
  </si>
  <si>
    <t>罗千英</t>
  </si>
  <si>
    <t>肖坤火</t>
  </si>
  <si>
    <t>肖雨和</t>
  </si>
  <si>
    <t>肖步庆</t>
  </si>
  <si>
    <t>黄新姬</t>
  </si>
  <si>
    <t>早禾排村</t>
  </si>
  <si>
    <t>肖育辉</t>
  </si>
  <si>
    <t>黄炳新</t>
  </si>
  <si>
    <t>吴家村</t>
  </si>
  <si>
    <t>罗钦群</t>
  </si>
  <si>
    <t>罗昌祥</t>
  </si>
  <si>
    <t>罗坑村</t>
  </si>
  <si>
    <t>范永怀</t>
  </si>
  <si>
    <t>罗龙和</t>
  </si>
  <si>
    <t>古坑村</t>
  </si>
  <si>
    <t>陈志仙</t>
  </si>
  <si>
    <t>罗宗水</t>
  </si>
  <si>
    <t>罗保林</t>
  </si>
  <si>
    <t>罗锦新</t>
  </si>
  <si>
    <t>黄金鑫</t>
  </si>
  <si>
    <t>李家庭</t>
  </si>
  <si>
    <t>李友胜</t>
  </si>
  <si>
    <t>李炳其</t>
  </si>
  <si>
    <t>罗应昌</t>
  </si>
  <si>
    <t>李振潘</t>
  </si>
  <si>
    <t>钟光湖</t>
  </si>
  <si>
    <t>黄松坤</t>
  </si>
  <si>
    <t>罗洪禄</t>
  </si>
  <si>
    <t>罗周馀</t>
  </si>
  <si>
    <t>赖坊镇</t>
  </si>
  <si>
    <r>
      <t>户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</si>
  <si>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上官景龙</t>
  </si>
  <si>
    <t>官坊村</t>
  </si>
  <si>
    <t>江妹敲</t>
  </si>
  <si>
    <t>上官友仁</t>
  </si>
  <si>
    <t>上官德新</t>
  </si>
  <si>
    <t>上官诚民</t>
  </si>
  <si>
    <t>上官发林</t>
  </si>
  <si>
    <t>上官水明</t>
  </si>
  <si>
    <t>上官思章</t>
  </si>
  <si>
    <t>上官水儒</t>
  </si>
  <si>
    <t>上官必达</t>
  </si>
  <si>
    <t>沈合付</t>
  </si>
  <si>
    <t>寨下村</t>
  </si>
  <si>
    <t>上官仲仁</t>
  </si>
  <si>
    <t>赖汉松</t>
  </si>
  <si>
    <t>陈家村</t>
  </si>
  <si>
    <t>林永德</t>
  </si>
  <si>
    <t>林明发</t>
  </si>
  <si>
    <t>赖愈招</t>
  </si>
  <si>
    <t>赖安村</t>
  </si>
  <si>
    <t>赖本龄</t>
  </si>
  <si>
    <t>赖有炉</t>
  </si>
  <si>
    <t>赖立发</t>
  </si>
  <si>
    <t>赖愈权</t>
  </si>
  <si>
    <t>赖荣德</t>
  </si>
  <si>
    <t>赖远东</t>
  </si>
  <si>
    <t>赖仁发</t>
  </si>
  <si>
    <t>赖新章</t>
  </si>
  <si>
    <t>赖安村老村91号</t>
  </si>
  <si>
    <t>赖水生</t>
  </si>
  <si>
    <t>赖武村</t>
  </si>
  <si>
    <t>赖保林</t>
  </si>
  <si>
    <t>周家伙</t>
  </si>
  <si>
    <t>赖土旺</t>
  </si>
  <si>
    <t>赖天喜</t>
  </si>
  <si>
    <t>赖灿荣</t>
  </si>
  <si>
    <t>赖景兴</t>
  </si>
  <si>
    <t>赖木旺</t>
  </si>
  <si>
    <t>赖雪昌</t>
  </si>
  <si>
    <t>赖武村65号</t>
  </si>
  <si>
    <t>罗长富</t>
  </si>
  <si>
    <t>南山村</t>
  </si>
  <si>
    <t>邱木生</t>
  </si>
  <si>
    <t>林火发</t>
  </si>
  <si>
    <t>东山村</t>
  </si>
  <si>
    <t>林名知</t>
  </si>
  <si>
    <t>赖凤金</t>
  </si>
  <si>
    <t>姚家村</t>
  </si>
  <si>
    <t>马昌洪</t>
  </si>
  <si>
    <t>上官正通</t>
  </si>
  <si>
    <t>黄国仁</t>
  </si>
  <si>
    <t>上官汉儒</t>
  </si>
  <si>
    <t>沙芜乡</t>
  </si>
  <si>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</si>
  <si>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r>
      <rPr>
        <sz val="12"/>
        <rFont val="宋体"/>
        <family val="0"/>
      </rP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      住  址</t>
    </r>
  </si>
  <si>
    <t>严正香</t>
  </si>
  <si>
    <t>白塔村</t>
  </si>
  <si>
    <t>黄国英</t>
  </si>
  <si>
    <t>上坪村</t>
  </si>
  <si>
    <t>黄明光</t>
  </si>
  <si>
    <t>杨春金</t>
  </si>
  <si>
    <t>铁石村</t>
  </si>
  <si>
    <t>刘熙金</t>
  </si>
  <si>
    <t>黄长富</t>
  </si>
  <si>
    <t>洞口村</t>
  </si>
  <si>
    <t>黄永泉</t>
  </si>
  <si>
    <t>刘浩</t>
  </si>
  <si>
    <t>新矶村</t>
  </si>
  <si>
    <t>长校镇</t>
  </si>
  <si>
    <t>谢汉生</t>
  </si>
  <si>
    <t>留坑村</t>
  </si>
  <si>
    <t>童火金</t>
  </si>
  <si>
    <t>江瑞峰</t>
  </si>
  <si>
    <t>江坊村</t>
  </si>
  <si>
    <t>江国华</t>
  </si>
  <si>
    <t>江传寿</t>
  </si>
  <si>
    <t>江永辉</t>
  </si>
  <si>
    <t>江应炎</t>
  </si>
  <si>
    <t>江永良</t>
  </si>
  <si>
    <t>江永南</t>
  </si>
  <si>
    <t>江祖福</t>
  </si>
  <si>
    <t>王招曲</t>
  </si>
  <si>
    <t>茜坑村</t>
  </si>
  <si>
    <t>王传寿</t>
  </si>
  <si>
    <t>吴佛应</t>
  </si>
  <si>
    <t>下谢村</t>
  </si>
  <si>
    <t>吴继富</t>
  </si>
  <si>
    <t>李寿祥</t>
  </si>
  <si>
    <t>长校村</t>
  </si>
  <si>
    <t>罗新群</t>
  </si>
  <si>
    <t>李中明</t>
  </si>
  <si>
    <t>李金水</t>
  </si>
  <si>
    <t>曹一妹</t>
  </si>
  <si>
    <t>李绪华</t>
  </si>
  <si>
    <t>李顺莲</t>
  </si>
  <si>
    <t>李新文</t>
  </si>
  <si>
    <t>邹长功</t>
  </si>
  <si>
    <t>河排村</t>
  </si>
  <si>
    <t>李新养</t>
  </si>
  <si>
    <t>赖恒均</t>
  </si>
  <si>
    <t>荷坑村</t>
  </si>
  <si>
    <t>赖炳均</t>
  </si>
  <si>
    <t>赖文光</t>
  </si>
  <si>
    <t>邹志林</t>
  </si>
  <si>
    <t>黄石坑村</t>
  </si>
  <si>
    <t>熊菊兰</t>
  </si>
  <si>
    <t>李新明</t>
  </si>
  <si>
    <t>沙坪村</t>
  </si>
  <si>
    <t>里田乡</t>
  </si>
  <si>
    <r>
      <rPr>
        <sz val="12"/>
        <rFont val="宋体"/>
        <family val="0"/>
      </rP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</si>
  <si>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罗征泉</t>
  </si>
  <si>
    <t>里田村</t>
  </si>
  <si>
    <t>罗告化</t>
  </si>
  <si>
    <t>李才水</t>
  </si>
  <si>
    <t>罗荣相</t>
  </si>
  <si>
    <t>罗金水</t>
  </si>
  <si>
    <t>桂瑞明</t>
  </si>
  <si>
    <t>深渡村</t>
  </si>
  <si>
    <t>桂木根</t>
  </si>
  <si>
    <t>谢远亮</t>
  </si>
  <si>
    <t>李坊村</t>
  </si>
  <si>
    <t>廖才老</t>
  </si>
  <si>
    <t>廖坊村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</si>
</sst>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9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vertical="top" shrinkToFit="1"/>
    </xf>
    <xf numFmtId="0" fontId="0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vertical="top" shrinkToFi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8" fillId="19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49" fontId="0" fillId="4" borderId="9" xfId="65" applyNumberFormat="1" applyFont="1" applyFill="1" applyBorder="1" applyAlignment="1">
      <alignment horizontal="center" vertical="center" wrapText="1"/>
      <protection/>
    </xf>
    <xf numFmtId="49" fontId="0" fillId="4" borderId="9" xfId="66" applyNumberFormat="1" applyFont="1" applyFill="1" applyBorder="1" applyAlignment="1">
      <alignment horizontal="center" vertical="center" wrapText="1"/>
      <protection/>
    </xf>
    <xf numFmtId="49" fontId="0" fillId="4" borderId="9" xfId="65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right" vertical="center"/>
    </xf>
    <xf numFmtId="0" fontId="0" fillId="0" borderId="9" xfId="68" applyFont="1" applyBorder="1">
      <alignment/>
      <protection/>
    </xf>
    <xf numFmtId="0" fontId="0" fillId="4" borderId="9" xfId="65" applyFont="1" applyFill="1" applyBorder="1" applyAlignment="1">
      <alignment horizontal="center" vertical="center"/>
      <protection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9" xfId="64" applyFont="1" applyFill="1" applyBorder="1" applyAlignment="1">
      <alignment horizontal="center" vertical="center"/>
      <protection/>
    </xf>
    <xf numFmtId="0" fontId="0" fillId="0" borderId="9" xfId="68" applyFont="1" applyFill="1" applyBorder="1">
      <alignment/>
      <protection/>
    </xf>
    <xf numFmtId="0" fontId="0" fillId="4" borderId="9" xfId="67" applyFont="1" applyFill="1" applyBorder="1" applyAlignment="1">
      <alignment horizontal="center" vertical="center"/>
      <protection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49" fontId="0" fillId="4" borderId="9" xfId="67" applyNumberFormat="1" applyFont="1" applyFill="1" applyBorder="1" applyAlignment="1">
      <alignment horizontal="center" vertical="center" wrapText="1"/>
      <protection/>
    </xf>
    <xf numFmtId="49" fontId="0" fillId="0" borderId="9" xfId="6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right"/>
    </xf>
    <xf numFmtId="0" fontId="0" fillId="0" borderId="9" xfId="0" applyFill="1" applyBorder="1" applyAlignment="1">
      <alignment vertical="center"/>
    </xf>
    <xf numFmtId="0" fontId="0" fillId="2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1" fontId="0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0" fillId="0" borderId="9" xfId="68" applyNumberFormat="1" applyFont="1" applyBorder="1" applyAlignment="1">
      <alignment horizontal="center" vertical="center" shrinkToFit="1"/>
      <protection/>
    </xf>
    <xf numFmtId="0" fontId="0" fillId="0" borderId="9" xfId="68" applyNumberFormat="1" applyFont="1" applyBorder="1" applyAlignment="1">
      <alignment vertical="center"/>
      <protection/>
    </xf>
    <xf numFmtId="0" fontId="0" fillId="21" borderId="9" xfId="68" applyNumberFormat="1" applyFont="1" applyFill="1" applyBorder="1" applyAlignment="1">
      <alignment horizontal="center" vertical="center"/>
      <protection/>
    </xf>
    <xf numFmtId="0" fontId="0" fillId="0" borderId="9" xfId="68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right" vertical="center"/>
    </xf>
    <xf numFmtId="0" fontId="0" fillId="0" borderId="9" xfId="68" applyFont="1" applyBorder="1" applyAlignment="1">
      <alignment horizontal="center" vertical="center" shrinkToFit="1"/>
      <protection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20" borderId="9" xfId="0" applyFont="1" applyFill="1" applyBorder="1" applyAlignment="1">
      <alignment horizontal="center"/>
    </xf>
    <xf numFmtId="0" fontId="0" fillId="0" borderId="9" xfId="6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93" xfId="63"/>
    <cellStyle name="常规 6" xfId="64"/>
    <cellStyle name="常规 4" xfId="65"/>
    <cellStyle name="常规 5" xfId="66"/>
    <cellStyle name="常规 7" xfId="67"/>
    <cellStyle name="常规_Sheet1" xfId="68"/>
    <cellStyle name="常规_Sheet1_1" xfId="69"/>
    <cellStyle name="常规 2" xfId="70"/>
    <cellStyle name="常规_银行账号模板" xfId="71"/>
    <cellStyle name="常规 28 2" xfId="72"/>
    <cellStyle name="常规 1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="130" zoomScaleNormal="130" workbookViewId="0" topLeftCell="A1">
      <pane ySplit="3" topLeftCell="A32" activePane="bottomLeft" state="frozen"/>
      <selection pane="bottomLeft" activeCell="B42" sqref="B42:L42"/>
    </sheetView>
  </sheetViews>
  <sheetFormatPr defaultColWidth="9.00390625" defaultRowHeight="14.25"/>
  <cols>
    <col min="1" max="1" width="3.625" style="0" customWidth="1"/>
    <col min="2" max="2" width="7.125" style="0" customWidth="1"/>
    <col min="3" max="3" width="4.75390625" style="0" customWidth="1"/>
    <col min="5" max="5" width="6.625" style="0" customWidth="1"/>
    <col min="6" max="6" width="7.00390625" style="0" customWidth="1"/>
    <col min="7" max="7" width="7.50390625" style="0" customWidth="1"/>
    <col min="8" max="8" width="8.00390625" style="0" customWidth="1"/>
    <col min="9" max="9" width="6.875" style="0" customWidth="1"/>
    <col min="10" max="10" width="8.375" style="0" customWidth="1"/>
    <col min="11" max="11" width="7.375" style="0" customWidth="1"/>
    <col min="12" max="12" width="8.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8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20">
        <v>1</v>
      </c>
      <c r="B4" s="85" t="s">
        <v>13</v>
      </c>
      <c r="C4" s="19">
        <v>1</v>
      </c>
      <c r="D4" s="19" t="s">
        <v>14</v>
      </c>
      <c r="E4" s="21">
        <v>1421</v>
      </c>
      <c r="F4" s="21" t="s">
        <v>15</v>
      </c>
      <c r="G4" s="20">
        <v>242</v>
      </c>
      <c r="H4" s="20">
        <f aca="true" t="shared" si="0" ref="H4:H12">G4+E4</f>
        <v>1663</v>
      </c>
      <c r="I4" s="20">
        <v>6.9</v>
      </c>
      <c r="J4" s="27" t="s">
        <v>16</v>
      </c>
      <c r="K4" s="20"/>
      <c r="L4" s="20">
        <f aca="true" t="shared" si="1" ref="L4:L47">H4+I4</f>
        <v>1669.9</v>
      </c>
    </row>
    <row r="5" spans="1:12" ht="14.25">
      <c r="A5" s="20">
        <v>2</v>
      </c>
      <c r="B5" s="85" t="s">
        <v>17</v>
      </c>
      <c r="C5" s="19">
        <v>1</v>
      </c>
      <c r="D5" s="19" t="s">
        <v>18</v>
      </c>
      <c r="E5" s="21">
        <v>973</v>
      </c>
      <c r="F5" s="21" t="s">
        <v>15</v>
      </c>
      <c r="G5" s="20">
        <v>166</v>
      </c>
      <c r="H5" s="20">
        <f t="shared" si="0"/>
        <v>1139</v>
      </c>
      <c r="I5" s="20">
        <v>6.9</v>
      </c>
      <c r="J5" s="27" t="s">
        <v>16</v>
      </c>
      <c r="K5" s="20"/>
      <c r="L5" s="20">
        <f t="shared" si="1"/>
        <v>1145.9</v>
      </c>
    </row>
    <row r="6" spans="1:12" ht="14.25">
      <c r="A6" s="20">
        <v>3</v>
      </c>
      <c r="B6" s="22" t="s">
        <v>19</v>
      </c>
      <c r="C6" s="19">
        <v>1</v>
      </c>
      <c r="D6" s="19" t="s">
        <v>14</v>
      </c>
      <c r="E6" s="21">
        <v>1917</v>
      </c>
      <c r="F6" s="21" t="s">
        <v>20</v>
      </c>
      <c r="G6" s="20">
        <v>1308</v>
      </c>
      <c r="H6" s="20">
        <f t="shared" si="0"/>
        <v>3225</v>
      </c>
      <c r="I6" s="20">
        <v>6.9</v>
      </c>
      <c r="J6" s="27" t="s">
        <v>16</v>
      </c>
      <c r="K6" s="20"/>
      <c r="L6" s="20">
        <f t="shared" si="1"/>
        <v>3231.9</v>
      </c>
    </row>
    <row r="7" spans="1:12" ht="14.25">
      <c r="A7" s="20">
        <v>4</v>
      </c>
      <c r="B7" s="85" t="s">
        <v>21</v>
      </c>
      <c r="C7" s="19">
        <v>1</v>
      </c>
      <c r="D7" s="19" t="s">
        <v>18</v>
      </c>
      <c r="E7" s="21">
        <v>973</v>
      </c>
      <c r="F7" s="21" t="s">
        <v>15</v>
      </c>
      <c r="G7" s="20">
        <v>166</v>
      </c>
      <c r="H7" s="20">
        <f t="shared" si="0"/>
        <v>1139</v>
      </c>
      <c r="I7" s="20">
        <v>6.9</v>
      </c>
      <c r="J7" s="27" t="s">
        <v>16</v>
      </c>
      <c r="K7" s="20"/>
      <c r="L7" s="20">
        <f t="shared" si="1"/>
        <v>1145.9</v>
      </c>
    </row>
    <row r="8" spans="1:12" ht="14.25">
      <c r="A8" s="20">
        <v>5</v>
      </c>
      <c r="B8" s="85" t="s">
        <v>22</v>
      </c>
      <c r="C8" s="19">
        <v>1</v>
      </c>
      <c r="D8" s="19" t="s">
        <v>18</v>
      </c>
      <c r="E8" s="21">
        <v>973</v>
      </c>
      <c r="F8" s="21" t="s">
        <v>20</v>
      </c>
      <c r="G8" s="20">
        <v>664</v>
      </c>
      <c r="H8" s="20">
        <f t="shared" si="0"/>
        <v>1637</v>
      </c>
      <c r="I8" s="20">
        <v>6.9</v>
      </c>
      <c r="J8" s="27" t="s">
        <v>23</v>
      </c>
      <c r="K8" s="20"/>
      <c r="L8" s="20">
        <f t="shared" si="1"/>
        <v>1643.9</v>
      </c>
    </row>
    <row r="9" spans="1:12" ht="14.25">
      <c r="A9" s="20">
        <v>6</v>
      </c>
      <c r="B9" s="85" t="s">
        <v>24</v>
      </c>
      <c r="C9" s="19">
        <v>1</v>
      </c>
      <c r="D9" s="19" t="s">
        <v>18</v>
      </c>
      <c r="E9" s="21">
        <v>973</v>
      </c>
      <c r="F9" s="21" t="s">
        <v>15</v>
      </c>
      <c r="G9" s="20">
        <v>166</v>
      </c>
      <c r="H9" s="20">
        <f t="shared" si="0"/>
        <v>1139</v>
      </c>
      <c r="I9" s="20">
        <v>6.9</v>
      </c>
      <c r="J9" s="27" t="s">
        <v>23</v>
      </c>
      <c r="K9" s="20"/>
      <c r="L9" s="20">
        <f t="shared" si="1"/>
        <v>1145.9</v>
      </c>
    </row>
    <row r="10" spans="1:12" ht="14.25">
      <c r="A10" s="20">
        <v>7</v>
      </c>
      <c r="B10" s="85" t="s">
        <v>25</v>
      </c>
      <c r="C10" s="19">
        <v>1</v>
      </c>
      <c r="D10" s="19" t="s">
        <v>18</v>
      </c>
      <c r="E10" s="21">
        <v>973</v>
      </c>
      <c r="F10" s="21" t="s">
        <v>15</v>
      </c>
      <c r="G10" s="20">
        <v>166</v>
      </c>
      <c r="H10" s="20">
        <f t="shared" si="0"/>
        <v>1139</v>
      </c>
      <c r="I10" s="20">
        <v>6.9</v>
      </c>
      <c r="J10" s="27" t="s">
        <v>23</v>
      </c>
      <c r="K10" s="20"/>
      <c r="L10" s="20">
        <f t="shared" si="1"/>
        <v>1145.9</v>
      </c>
    </row>
    <row r="11" spans="1:12" ht="14.25">
      <c r="A11" s="20">
        <v>8</v>
      </c>
      <c r="B11" s="22" t="s">
        <v>26</v>
      </c>
      <c r="C11" s="19">
        <v>1</v>
      </c>
      <c r="D11" s="19" t="s">
        <v>14</v>
      </c>
      <c r="E11" s="21">
        <v>1917</v>
      </c>
      <c r="F11" s="21" t="s">
        <v>20</v>
      </c>
      <c r="G11" s="20">
        <v>1308</v>
      </c>
      <c r="H11" s="20">
        <f t="shared" si="0"/>
        <v>3225</v>
      </c>
      <c r="I11" s="20">
        <v>6.9</v>
      </c>
      <c r="J11" s="27" t="s">
        <v>27</v>
      </c>
      <c r="K11" s="20"/>
      <c r="L11" s="20">
        <f t="shared" si="1"/>
        <v>3231.9</v>
      </c>
    </row>
    <row r="12" spans="1:12" ht="14.25">
      <c r="A12" s="20">
        <v>9</v>
      </c>
      <c r="B12" s="85" t="s">
        <v>28</v>
      </c>
      <c r="C12" s="19">
        <v>1</v>
      </c>
      <c r="D12" s="19" t="s">
        <v>18</v>
      </c>
      <c r="E12" s="21">
        <v>973</v>
      </c>
      <c r="F12" s="21" t="s">
        <v>15</v>
      </c>
      <c r="G12" s="20">
        <v>166</v>
      </c>
      <c r="H12" s="20">
        <f t="shared" si="0"/>
        <v>1139</v>
      </c>
      <c r="I12" s="20">
        <v>6.9</v>
      </c>
      <c r="J12" s="27" t="s">
        <v>27</v>
      </c>
      <c r="K12" s="20"/>
      <c r="L12" s="20">
        <f t="shared" si="1"/>
        <v>1145.9</v>
      </c>
    </row>
    <row r="13" spans="1:12" ht="14.25">
      <c r="A13" s="20">
        <v>10</v>
      </c>
      <c r="B13" s="85" t="s">
        <v>29</v>
      </c>
      <c r="C13" s="19">
        <v>1</v>
      </c>
      <c r="D13" s="19" t="s">
        <v>14</v>
      </c>
      <c r="E13" s="66">
        <v>1421</v>
      </c>
      <c r="F13" s="20" t="s">
        <v>15</v>
      </c>
      <c r="G13" s="20">
        <v>242</v>
      </c>
      <c r="H13" s="20">
        <v>1663</v>
      </c>
      <c r="I13" s="20">
        <v>6.9</v>
      </c>
      <c r="J13" s="27" t="s">
        <v>30</v>
      </c>
      <c r="K13" s="20"/>
      <c r="L13" s="20">
        <f t="shared" si="1"/>
        <v>1669.9</v>
      </c>
    </row>
    <row r="14" spans="1:13" ht="14.25">
      <c r="A14" s="20">
        <v>11</v>
      </c>
      <c r="B14" s="22" t="s">
        <v>31</v>
      </c>
      <c r="C14" s="19">
        <v>1</v>
      </c>
      <c r="D14" s="19" t="s">
        <v>14</v>
      </c>
      <c r="E14" s="21">
        <v>1586</v>
      </c>
      <c r="F14" s="21" t="s">
        <v>32</v>
      </c>
      <c r="G14" s="20">
        <v>677</v>
      </c>
      <c r="H14" s="20">
        <f aca="true" t="shared" si="2" ref="H14:H27">G14+E14</f>
        <v>2263</v>
      </c>
      <c r="I14" s="20">
        <v>6.9</v>
      </c>
      <c r="J14" s="27" t="s">
        <v>33</v>
      </c>
      <c r="K14" s="20"/>
      <c r="L14" s="20">
        <f t="shared" si="1"/>
        <v>2269.9</v>
      </c>
      <c r="M14" s="89"/>
    </row>
    <row r="15" spans="1:13" ht="14.25">
      <c r="A15" s="20">
        <v>12</v>
      </c>
      <c r="B15" s="85" t="s">
        <v>34</v>
      </c>
      <c r="C15" s="19">
        <v>1</v>
      </c>
      <c r="D15" s="19" t="s">
        <v>18</v>
      </c>
      <c r="E15" s="21">
        <v>973</v>
      </c>
      <c r="F15" s="21" t="s">
        <v>15</v>
      </c>
      <c r="G15" s="20">
        <v>166</v>
      </c>
      <c r="H15" s="20">
        <f t="shared" si="2"/>
        <v>1139</v>
      </c>
      <c r="I15" s="20">
        <v>6.9</v>
      </c>
      <c r="J15" s="27" t="s">
        <v>33</v>
      </c>
      <c r="K15" s="20"/>
      <c r="L15" s="20">
        <f t="shared" si="1"/>
        <v>1145.9</v>
      </c>
      <c r="M15" s="29"/>
    </row>
    <row r="16" spans="1:12" ht="14.25">
      <c r="A16" s="20">
        <v>13</v>
      </c>
      <c r="B16" s="85" t="s">
        <v>35</v>
      </c>
      <c r="C16" s="19">
        <v>1</v>
      </c>
      <c r="D16" s="19" t="s">
        <v>18</v>
      </c>
      <c r="E16" s="21">
        <v>973</v>
      </c>
      <c r="F16" s="21" t="s">
        <v>20</v>
      </c>
      <c r="G16" s="20">
        <v>664</v>
      </c>
      <c r="H16" s="20">
        <f t="shared" si="2"/>
        <v>1637</v>
      </c>
      <c r="I16" s="20">
        <v>6.9</v>
      </c>
      <c r="J16" s="27" t="s">
        <v>36</v>
      </c>
      <c r="K16" s="20"/>
      <c r="L16" s="20">
        <f t="shared" si="1"/>
        <v>1643.9</v>
      </c>
    </row>
    <row r="17" spans="1:12" ht="14.25">
      <c r="A17" s="20">
        <v>14</v>
      </c>
      <c r="B17" s="85" t="s">
        <v>37</v>
      </c>
      <c r="C17" s="19">
        <v>1</v>
      </c>
      <c r="D17" s="19" t="s">
        <v>18</v>
      </c>
      <c r="E17" s="21">
        <v>973</v>
      </c>
      <c r="F17" s="21" t="s">
        <v>15</v>
      </c>
      <c r="G17" s="20">
        <v>166</v>
      </c>
      <c r="H17" s="20">
        <f t="shared" si="2"/>
        <v>1139</v>
      </c>
      <c r="I17" s="20">
        <v>6.9</v>
      </c>
      <c r="J17" s="27" t="s">
        <v>36</v>
      </c>
      <c r="K17" s="20"/>
      <c r="L17" s="20">
        <f t="shared" si="1"/>
        <v>1145.9</v>
      </c>
    </row>
    <row r="18" spans="1:12" ht="14.25">
      <c r="A18" s="20">
        <v>15</v>
      </c>
      <c r="B18" s="22" t="s">
        <v>38</v>
      </c>
      <c r="C18" s="19">
        <v>1</v>
      </c>
      <c r="D18" s="19" t="s">
        <v>14</v>
      </c>
      <c r="E18" s="21">
        <v>1586</v>
      </c>
      <c r="F18" s="21" t="s">
        <v>32</v>
      </c>
      <c r="G18" s="20">
        <v>677</v>
      </c>
      <c r="H18" s="20">
        <f t="shared" si="2"/>
        <v>2263</v>
      </c>
      <c r="I18" s="20">
        <v>6.9</v>
      </c>
      <c r="J18" s="27" t="s">
        <v>36</v>
      </c>
      <c r="K18" s="20"/>
      <c r="L18" s="20">
        <f t="shared" si="1"/>
        <v>2269.9</v>
      </c>
    </row>
    <row r="19" spans="1:12" ht="14.25">
      <c r="A19" s="20">
        <v>16</v>
      </c>
      <c r="B19" s="22" t="s">
        <v>39</v>
      </c>
      <c r="C19" s="19">
        <v>1</v>
      </c>
      <c r="D19" s="19" t="s">
        <v>14</v>
      </c>
      <c r="E19" s="21">
        <v>1586</v>
      </c>
      <c r="F19" s="21" t="s">
        <v>32</v>
      </c>
      <c r="G19" s="20">
        <v>677</v>
      </c>
      <c r="H19" s="20">
        <f t="shared" si="2"/>
        <v>2263</v>
      </c>
      <c r="I19" s="20">
        <v>6.9</v>
      </c>
      <c r="J19" s="27" t="s">
        <v>40</v>
      </c>
      <c r="K19" s="20"/>
      <c r="L19" s="20">
        <f t="shared" si="1"/>
        <v>2269.9</v>
      </c>
    </row>
    <row r="20" spans="1:12" ht="14.25">
      <c r="A20" s="20">
        <v>17</v>
      </c>
      <c r="B20" s="85" t="s">
        <v>41</v>
      </c>
      <c r="C20" s="19">
        <v>1</v>
      </c>
      <c r="D20" s="19" t="s">
        <v>18</v>
      </c>
      <c r="E20" s="21">
        <v>973</v>
      </c>
      <c r="F20" s="21" t="s">
        <v>20</v>
      </c>
      <c r="G20" s="20">
        <v>664</v>
      </c>
      <c r="H20" s="20">
        <f t="shared" si="2"/>
        <v>1637</v>
      </c>
      <c r="I20" s="20">
        <v>6.9</v>
      </c>
      <c r="J20" s="27" t="s">
        <v>42</v>
      </c>
      <c r="K20" s="20"/>
      <c r="L20" s="20">
        <f t="shared" si="1"/>
        <v>1643.9</v>
      </c>
    </row>
    <row r="21" spans="1:12" ht="14.25">
      <c r="A21" s="20">
        <v>18</v>
      </c>
      <c r="B21" s="85" t="s">
        <v>43</v>
      </c>
      <c r="C21" s="19">
        <v>1</v>
      </c>
      <c r="D21" s="19" t="s">
        <v>18</v>
      </c>
      <c r="E21" s="21">
        <v>973</v>
      </c>
      <c r="F21" s="21" t="s">
        <v>15</v>
      </c>
      <c r="G21" s="20">
        <v>166</v>
      </c>
      <c r="H21" s="20">
        <f t="shared" si="2"/>
        <v>1139</v>
      </c>
      <c r="I21" s="20">
        <v>6.9</v>
      </c>
      <c r="J21" s="27" t="s">
        <v>44</v>
      </c>
      <c r="K21" s="20"/>
      <c r="L21" s="20">
        <f t="shared" si="1"/>
        <v>1145.9</v>
      </c>
    </row>
    <row r="22" spans="1:12" ht="14.25">
      <c r="A22" s="20">
        <v>19</v>
      </c>
      <c r="B22" s="85" t="s">
        <v>45</v>
      </c>
      <c r="C22" s="85">
        <v>1</v>
      </c>
      <c r="D22" s="19" t="s">
        <v>18</v>
      </c>
      <c r="E22" s="21">
        <v>973</v>
      </c>
      <c r="F22" s="21" t="s">
        <v>15</v>
      </c>
      <c r="G22" s="20">
        <v>166</v>
      </c>
      <c r="H22" s="20">
        <f t="shared" si="2"/>
        <v>1139</v>
      </c>
      <c r="I22" s="20">
        <v>6.9</v>
      </c>
      <c r="J22" s="27" t="s">
        <v>44</v>
      </c>
      <c r="K22" s="20"/>
      <c r="L22" s="20">
        <f t="shared" si="1"/>
        <v>1145.9</v>
      </c>
    </row>
    <row r="23" spans="1:12" ht="14.25">
      <c r="A23" s="20">
        <v>20</v>
      </c>
      <c r="B23" s="85" t="s">
        <v>46</v>
      </c>
      <c r="C23" s="85">
        <v>1</v>
      </c>
      <c r="D23" s="19" t="s">
        <v>18</v>
      </c>
      <c r="E23" s="21">
        <v>973</v>
      </c>
      <c r="F23" s="21" t="s">
        <v>32</v>
      </c>
      <c r="G23" s="20">
        <v>415</v>
      </c>
      <c r="H23" s="20">
        <f t="shared" si="2"/>
        <v>1388</v>
      </c>
      <c r="I23" s="20">
        <v>6.9</v>
      </c>
      <c r="J23" s="27" t="s">
        <v>44</v>
      </c>
      <c r="K23" s="20"/>
      <c r="L23" s="20">
        <f t="shared" si="1"/>
        <v>1394.9</v>
      </c>
    </row>
    <row r="24" spans="1:12" ht="14.25">
      <c r="A24" s="20">
        <v>21</v>
      </c>
      <c r="B24" s="85" t="s">
        <v>47</v>
      </c>
      <c r="C24" s="19">
        <v>1</v>
      </c>
      <c r="D24" s="19" t="s">
        <v>14</v>
      </c>
      <c r="E24" s="21">
        <v>1586</v>
      </c>
      <c r="F24" s="21" t="s">
        <v>32</v>
      </c>
      <c r="G24" s="20">
        <v>677</v>
      </c>
      <c r="H24" s="20">
        <f t="shared" si="2"/>
        <v>2263</v>
      </c>
      <c r="I24" s="20">
        <v>6.9</v>
      </c>
      <c r="J24" s="27" t="s">
        <v>48</v>
      </c>
      <c r="K24" s="20"/>
      <c r="L24" s="20">
        <f t="shared" si="1"/>
        <v>2269.9</v>
      </c>
    </row>
    <row r="25" spans="1:12" ht="14.25">
      <c r="A25" s="20">
        <v>22</v>
      </c>
      <c r="B25" s="85" t="s">
        <v>49</v>
      </c>
      <c r="C25" s="19">
        <v>1</v>
      </c>
      <c r="D25" s="19" t="s">
        <v>18</v>
      </c>
      <c r="E25" s="21">
        <v>973</v>
      </c>
      <c r="F25" s="21" t="s">
        <v>32</v>
      </c>
      <c r="G25" s="20">
        <v>415</v>
      </c>
      <c r="H25" s="20">
        <f t="shared" si="2"/>
        <v>1388</v>
      </c>
      <c r="I25" s="20">
        <v>6.9</v>
      </c>
      <c r="J25" s="27" t="s">
        <v>48</v>
      </c>
      <c r="K25" s="20"/>
      <c r="L25" s="20">
        <f t="shared" si="1"/>
        <v>1394.9</v>
      </c>
    </row>
    <row r="26" spans="1:12" ht="14.25">
      <c r="A26" s="20">
        <v>23</v>
      </c>
      <c r="B26" s="85" t="s">
        <v>50</v>
      </c>
      <c r="C26" s="19">
        <v>1</v>
      </c>
      <c r="D26" s="19" t="s">
        <v>18</v>
      </c>
      <c r="E26" s="21">
        <v>973</v>
      </c>
      <c r="F26" s="21" t="s">
        <v>15</v>
      </c>
      <c r="G26" s="20">
        <v>166</v>
      </c>
      <c r="H26" s="20">
        <f t="shared" si="2"/>
        <v>1139</v>
      </c>
      <c r="I26" s="20">
        <v>6.9</v>
      </c>
      <c r="J26" s="27" t="s">
        <v>51</v>
      </c>
      <c r="K26" s="20"/>
      <c r="L26" s="20">
        <f t="shared" si="1"/>
        <v>1145.9</v>
      </c>
    </row>
    <row r="27" spans="1:12" ht="14.25">
      <c r="A27" s="20">
        <v>24</v>
      </c>
      <c r="B27" s="86" t="s">
        <v>52</v>
      </c>
      <c r="C27" s="19">
        <v>1</v>
      </c>
      <c r="D27" s="19" t="s">
        <v>18</v>
      </c>
      <c r="E27" s="21">
        <v>973</v>
      </c>
      <c r="F27" s="21" t="s">
        <v>15</v>
      </c>
      <c r="G27" s="20">
        <v>166</v>
      </c>
      <c r="H27" s="20">
        <f t="shared" si="2"/>
        <v>1139</v>
      </c>
      <c r="I27" s="20">
        <v>6.9</v>
      </c>
      <c r="J27" s="27" t="s">
        <v>51</v>
      </c>
      <c r="K27" s="20"/>
      <c r="L27" s="20">
        <f t="shared" si="1"/>
        <v>1145.9</v>
      </c>
    </row>
    <row r="28" spans="1:12" ht="14.25">
      <c r="A28" s="20">
        <v>25</v>
      </c>
      <c r="B28" s="85" t="s">
        <v>53</v>
      </c>
      <c r="C28" s="19">
        <v>1</v>
      </c>
      <c r="D28" s="19" t="s">
        <v>18</v>
      </c>
      <c r="E28" s="21">
        <v>973</v>
      </c>
      <c r="F28" s="21" t="s">
        <v>15</v>
      </c>
      <c r="G28" s="20">
        <v>166</v>
      </c>
      <c r="H28" s="20">
        <f aca="true" t="shared" si="3" ref="H28:H44">G28+E28</f>
        <v>1139</v>
      </c>
      <c r="I28" s="20">
        <v>6.9</v>
      </c>
      <c r="J28" s="27" t="s">
        <v>54</v>
      </c>
      <c r="K28" s="20"/>
      <c r="L28" s="20">
        <f t="shared" si="1"/>
        <v>1145.9</v>
      </c>
    </row>
    <row r="29" spans="1:12" ht="14.25">
      <c r="A29" s="20">
        <v>26</v>
      </c>
      <c r="B29" s="22" t="s">
        <v>55</v>
      </c>
      <c r="C29" s="19">
        <v>1</v>
      </c>
      <c r="D29" s="19" t="s">
        <v>14</v>
      </c>
      <c r="E29" s="21">
        <v>1586</v>
      </c>
      <c r="F29" s="21" t="s">
        <v>32</v>
      </c>
      <c r="G29" s="20">
        <v>677</v>
      </c>
      <c r="H29" s="20">
        <f t="shared" si="3"/>
        <v>2263</v>
      </c>
      <c r="I29" s="20">
        <v>6.9</v>
      </c>
      <c r="J29" s="27" t="s">
        <v>54</v>
      </c>
      <c r="K29" s="20"/>
      <c r="L29" s="20">
        <f t="shared" si="1"/>
        <v>2269.9</v>
      </c>
    </row>
    <row r="30" spans="1:12" ht="14.25">
      <c r="A30" s="20">
        <v>27</v>
      </c>
      <c r="B30" s="85" t="s">
        <v>56</v>
      </c>
      <c r="C30" s="19">
        <v>1</v>
      </c>
      <c r="D30" s="19" t="s">
        <v>14</v>
      </c>
      <c r="E30" s="21">
        <v>1586</v>
      </c>
      <c r="F30" s="21" t="s">
        <v>32</v>
      </c>
      <c r="G30" s="20">
        <v>677</v>
      </c>
      <c r="H30" s="20">
        <f t="shared" si="3"/>
        <v>2263</v>
      </c>
      <c r="I30" s="20">
        <v>6.9</v>
      </c>
      <c r="J30" s="27" t="s">
        <v>54</v>
      </c>
      <c r="K30" s="20"/>
      <c r="L30" s="20">
        <f t="shared" si="1"/>
        <v>2269.9</v>
      </c>
    </row>
    <row r="31" spans="1:12" ht="14.25">
      <c r="A31" s="20">
        <v>28</v>
      </c>
      <c r="B31" s="85" t="s">
        <v>57</v>
      </c>
      <c r="C31" s="19">
        <v>1</v>
      </c>
      <c r="D31" s="19" t="s">
        <v>18</v>
      </c>
      <c r="E31" s="21">
        <v>973</v>
      </c>
      <c r="F31" s="21" t="s">
        <v>15</v>
      </c>
      <c r="G31" s="20">
        <v>166</v>
      </c>
      <c r="H31" s="20">
        <f t="shared" si="3"/>
        <v>1139</v>
      </c>
      <c r="I31" s="20">
        <v>6.9</v>
      </c>
      <c r="J31" s="27" t="s">
        <v>54</v>
      </c>
      <c r="K31" s="20"/>
      <c r="L31" s="20">
        <f t="shared" si="1"/>
        <v>1145.9</v>
      </c>
    </row>
    <row r="32" spans="1:12" ht="14.25">
      <c r="A32" s="20">
        <v>29</v>
      </c>
      <c r="B32" s="19" t="s">
        <v>58</v>
      </c>
      <c r="C32" s="19">
        <v>1</v>
      </c>
      <c r="D32" s="19" t="s">
        <v>18</v>
      </c>
      <c r="E32" s="20">
        <v>973</v>
      </c>
      <c r="F32" s="19" t="s">
        <v>32</v>
      </c>
      <c r="G32" s="20">
        <v>415</v>
      </c>
      <c r="H32" s="20">
        <f t="shared" si="3"/>
        <v>1388</v>
      </c>
      <c r="I32" s="20">
        <v>6.9</v>
      </c>
      <c r="J32" s="19" t="s">
        <v>54</v>
      </c>
      <c r="K32" s="20"/>
      <c r="L32" s="20">
        <f t="shared" si="1"/>
        <v>1394.9</v>
      </c>
    </row>
    <row r="33" spans="1:12" ht="14.25">
      <c r="A33" s="20">
        <v>30</v>
      </c>
      <c r="B33" s="85" t="s">
        <v>59</v>
      </c>
      <c r="C33" s="19">
        <v>1</v>
      </c>
      <c r="D33" s="19" t="s">
        <v>18</v>
      </c>
      <c r="E33" s="21">
        <v>973</v>
      </c>
      <c r="F33" s="21" t="s">
        <v>15</v>
      </c>
      <c r="G33" s="20">
        <v>166</v>
      </c>
      <c r="H33" s="20">
        <f t="shared" si="3"/>
        <v>1139</v>
      </c>
      <c r="I33" s="20">
        <v>6.9</v>
      </c>
      <c r="J33" s="27" t="s">
        <v>60</v>
      </c>
      <c r="K33" s="20"/>
      <c r="L33" s="20">
        <f t="shared" si="1"/>
        <v>1145.9</v>
      </c>
    </row>
    <row r="34" spans="1:12" ht="14.25">
      <c r="A34" s="20">
        <v>31</v>
      </c>
      <c r="B34" s="85" t="s">
        <v>61</v>
      </c>
      <c r="C34" s="19">
        <v>1</v>
      </c>
      <c r="D34" s="19" t="s">
        <v>18</v>
      </c>
      <c r="E34" s="21">
        <v>973</v>
      </c>
      <c r="F34" s="21" t="s">
        <v>32</v>
      </c>
      <c r="G34" s="20">
        <v>415</v>
      </c>
      <c r="H34" s="20">
        <f t="shared" si="3"/>
        <v>1388</v>
      </c>
      <c r="I34" s="20">
        <v>6.9</v>
      </c>
      <c r="J34" s="27" t="s">
        <v>60</v>
      </c>
      <c r="K34" s="20"/>
      <c r="L34" s="20">
        <f t="shared" si="1"/>
        <v>1394.9</v>
      </c>
    </row>
    <row r="35" spans="1:12" ht="14.25">
      <c r="A35" s="20">
        <v>32</v>
      </c>
      <c r="B35" s="85" t="s">
        <v>62</v>
      </c>
      <c r="C35" s="19">
        <v>1</v>
      </c>
      <c r="D35" s="19" t="s">
        <v>18</v>
      </c>
      <c r="E35" s="21">
        <v>973</v>
      </c>
      <c r="F35" s="21" t="s">
        <v>15</v>
      </c>
      <c r="G35" s="20">
        <v>166</v>
      </c>
      <c r="H35" s="20">
        <f t="shared" si="3"/>
        <v>1139</v>
      </c>
      <c r="I35" s="20">
        <v>6.9</v>
      </c>
      <c r="J35" s="27" t="s">
        <v>60</v>
      </c>
      <c r="K35" s="20"/>
      <c r="L35" s="20">
        <f t="shared" si="1"/>
        <v>1145.9</v>
      </c>
    </row>
    <row r="36" spans="1:12" ht="14.25">
      <c r="A36" s="20">
        <v>33</v>
      </c>
      <c r="B36" s="22" t="s">
        <v>63</v>
      </c>
      <c r="C36" s="19">
        <v>1</v>
      </c>
      <c r="D36" s="19" t="s">
        <v>14</v>
      </c>
      <c r="E36" s="21">
        <v>1917</v>
      </c>
      <c r="F36" s="21" t="s">
        <v>20</v>
      </c>
      <c r="G36" s="20">
        <v>1308</v>
      </c>
      <c r="H36" s="20">
        <f t="shared" si="3"/>
        <v>3225</v>
      </c>
      <c r="I36" s="20">
        <v>6.9</v>
      </c>
      <c r="J36" s="27" t="s">
        <v>60</v>
      </c>
      <c r="K36" s="20"/>
      <c r="L36" s="20">
        <f t="shared" si="1"/>
        <v>3231.9</v>
      </c>
    </row>
    <row r="37" spans="1:12" ht="14.25">
      <c r="A37" s="20">
        <v>34</v>
      </c>
      <c r="B37" s="85" t="s">
        <v>64</v>
      </c>
      <c r="C37" s="19">
        <v>1</v>
      </c>
      <c r="D37" s="87" t="s">
        <v>65</v>
      </c>
      <c r="E37" s="21">
        <v>1586</v>
      </c>
      <c r="F37" s="20" t="s">
        <v>32</v>
      </c>
      <c r="G37" s="20">
        <v>677</v>
      </c>
      <c r="H37" s="20">
        <f t="shared" si="3"/>
        <v>2263</v>
      </c>
      <c r="I37" s="20">
        <v>6.9</v>
      </c>
      <c r="J37" s="27" t="s">
        <v>66</v>
      </c>
      <c r="K37" s="20"/>
      <c r="L37" s="20">
        <f t="shared" si="1"/>
        <v>2269.9</v>
      </c>
    </row>
    <row r="38" spans="1:12" ht="14.25">
      <c r="A38" s="20">
        <v>35</v>
      </c>
      <c r="B38" s="22" t="s">
        <v>67</v>
      </c>
      <c r="C38" s="19">
        <v>1</v>
      </c>
      <c r="D38" s="87" t="s">
        <v>65</v>
      </c>
      <c r="E38" s="21">
        <v>1586</v>
      </c>
      <c r="F38" s="20" t="s">
        <v>32</v>
      </c>
      <c r="G38" s="20">
        <v>677</v>
      </c>
      <c r="H38" s="20">
        <f t="shared" si="3"/>
        <v>2263</v>
      </c>
      <c r="I38" s="20">
        <v>6.9</v>
      </c>
      <c r="J38" s="27" t="s">
        <v>68</v>
      </c>
      <c r="K38" s="20"/>
      <c r="L38" s="20">
        <f t="shared" si="1"/>
        <v>2269.9</v>
      </c>
    </row>
    <row r="39" spans="1:12" ht="14.25">
      <c r="A39" s="20">
        <v>36</v>
      </c>
      <c r="B39" s="85" t="s">
        <v>69</v>
      </c>
      <c r="C39" s="19">
        <v>1</v>
      </c>
      <c r="D39" s="87" t="s">
        <v>70</v>
      </c>
      <c r="E39" s="21">
        <v>973</v>
      </c>
      <c r="F39" s="20" t="s">
        <v>15</v>
      </c>
      <c r="G39" s="20">
        <v>166</v>
      </c>
      <c r="H39" s="20">
        <f t="shared" si="3"/>
        <v>1139</v>
      </c>
      <c r="I39" s="20">
        <v>6.9</v>
      </c>
      <c r="J39" s="27" t="s">
        <v>68</v>
      </c>
      <c r="K39" s="20"/>
      <c r="L39" s="20">
        <f t="shared" si="1"/>
        <v>1145.9</v>
      </c>
    </row>
    <row r="40" spans="1:12" ht="14.25">
      <c r="A40" s="20">
        <v>37</v>
      </c>
      <c r="B40" s="22" t="s">
        <v>71</v>
      </c>
      <c r="C40" s="19">
        <v>1</v>
      </c>
      <c r="D40" s="87" t="s">
        <v>65</v>
      </c>
      <c r="E40" s="21">
        <v>1586</v>
      </c>
      <c r="F40" s="20" t="s">
        <v>32</v>
      </c>
      <c r="G40" s="20">
        <v>677</v>
      </c>
      <c r="H40" s="20">
        <f t="shared" si="3"/>
        <v>2263</v>
      </c>
      <c r="I40" s="20">
        <v>6.9</v>
      </c>
      <c r="J40" s="27" t="s">
        <v>72</v>
      </c>
      <c r="K40" s="20"/>
      <c r="L40" s="20">
        <f t="shared" si="1"/>
        <v>2269.9</v>
      </c>
    </row>
    <row r="41" spans="1:12" ht="14.25">
      <c r="A41" s="20">
        <v>38</v>
      </c>
      <c r="B41" s="85" t="s">
        <v>73</v>
      </c>
      <c r="C41" s="19">
        <v>1</v>
      </c>
      <c r="D41" s="87" t="s">
        <v>65</v>
      </c>
      <c r="E41" s="21">
        <v>1421</v>
      </c>
      <c r="F41" s="20" t="s">
        <v>15</v>
      </c>
      <c r="G41" s="20">
        <v>242</v>
      </c>
      <c r="H41" s="20">
        <f t="shared" si="3"/>
        <v>1663</v>
      </c>
      <c r="I41" s="20">
        <v>6.9</v>
      </c>
      <c r="J41" s="27" t="s">
        <v>72</v>
      </c>
      <c r="K41" s="20"/>
      <c r="L41" s="20">
        <f t="shared" si="1"/>
        <v>1669.9</v>
      </c>
    </row>
    <row r="42" spans="1:12" ht="14.25">
      <c r="A42" s="20">
        <v>39</v>
      </c>
      <c r="B42" s="22" t="s">
        <v>74</v>
      </c>
      <c r="C42" s="19">
        <v>1</v>
      </c>
      <c r="D42" s="87" t="s">
        <v>65</v>
      </c>
      <c r="E42" s="21">
        <v>1586</v>
      </c>
      <c r="F42" s="20" t="s">
        <v>32</v>
      </c>
      <c r="G42" s="20">
        <v>677</v>
      </c>
      <c r="H42" s="20">
        <f t="shared" si="3"/>
        <v>2263</v>
      </c>
      <c r="I42" s="20">
        <v>6.9</v>
      </c>
      <c r="J42" s="27" t="s">
        <v>72</v>
      </c>
      <c r="K42" s="20"/>
      <c r="L42" s="20">
        <f t="shared" si="1"/>
        <v>2269.9</v>
      </c>
    </row>
    <row r="43" spans="1:12" ht="14.25">
      <c r="A43" s="20">
        <v>40</v>
      </c>
      <c r="B43" s="85" t="s">
        <v>75</v>
      </c>
      <c r="C43" s="19">
        <v>1</v>
      </c>
      <c r="D43" s="87" t="s">
        <v>70</v>
      </c>
      <c r="E43" s="21">
        <v>973</v>
      </c>
      <c r="F43" s="20" t="s">
        <v>32</v>
      </c>
      <c r="G43" s="20">
        <v>415</v>
      </c>
      <c r="H43" s="20">
        <f t="shared" si="3"/>
        <v>1388</v>
      </c>
      <c r="I43" s="20">
        <v>6.9</v>
      </c>
      <c r="J43" s="27" t="s">
        <v>72</v>
      </c>
      <c r="K43" s="20"/>
      <c r="L43" s="20">
        <f t="shared" si="1"/>
        <v>1394.9</v>
      </c>
    </row>
    <row r="44" spans="1:12" ht="14.25">
      <c r="A44" s="20">
        <v>41</v>
      </c>
      <c r="B44" s="88" t="s">
        <v>76</v>
      </c>
      <c r="C44" s="19">
        <v>1</v>
      </c>
      <c r="D44" s="87" t="s">
        <v>65</v>
      </c>
      <c r="E44" s="21">
        <v>1586</v>
      </c>
      <c r="F44" s="20" t="s">
        <v>32</v>
      </c>
      <c r="G44" s="20">
        <v>677</v>
      </c>
      <c r="H44" s="20">
        <f t="shared" si="3"/>
        <v>2263</v>
      </c>
      <c r="I44" s="20">
        <v>6.9</v>
      </c>
      <c r="J44" s="27" t="s">
        <v>77</v>
      </c>
      <c r="K44" s="20"/>
      <c r="L44" s="20">
        <f t="shared" si="1"/>
        <v>2269.9</v>
      </c>
    </row>
    <row r="45" spans="1:12" ht="14.25">
      <c r="A45" s="20">
        <v>42</v>
      </c>
      <c r="B45" s="88" t="s">
        <v>78</v>
      </c>
      <c r="C45" s="19">
        <v>1</v>
      </c>
      <c r="D45" s="87" t="s">
        <v>70</v>
      </c>
      <c r="E45" s="21">
        <v>973</v>
      </c>
      <c r="F45" s="20" t="s">
        <v>15</v>
      </c>
      <c r="G45" s="20">
        <v>166</v>
      </c>
      <c r="H45" s="20">
        <v>1139</v>
      </c>
      <c r="I45" s="20">
        <v>6.9</v>
      </c>
      <c r="J45" s="27" t="s">
        <v>72</v>
      </c>
      <c r="L45" s="20">
        <f t="shared" si="1"/>
        <v>1145.9</v>
      </c>
    </row>
    <row r="46" spans="1:12" ht="14.25">
      <c r="A46" s="20">
        <v>43</v>
      </c>
      <c r="B46" s="88" t="s">
        <v>79</v>
      </c>
      <c r="C46" s="88">
        <v>1</v>
      </c>
      <c r="D46" s="88" t="s">
        <v>70</v>
      </c>
      <c r="E46" s="88">
        <v>973</v>
      </c>
      <c r="F46" s="88" t="s">
        <v>15</v>
      </c>
      <c r="G46" s="88">
        <v>166</v>
      </c>
      <c r="H46" s="88">
        <v>1139</v>
      </c>
      <c r="I46" s="88">
        <v>6.9</v>
      </c>
      <c r="J46" s="88" t="s">
        <v>77</v>
      </c>
      <c r="K46" s="88"/>
      <c r="L46" s="88">
        <f t="shared" si="1"/>
        <v>1145.9</v>
      </c>
    </row>
    <row r="47" spans="1:12" ht="14.25">
      <c r="A47" s="20">
        <v>44</v>
      </c>
      <c r="B47" s="88" t="s">
        <v>80</v>
      </c>
      <c r="C47" s="88">
        <v>1</v>
      </c>
      <c r="D47" s="88" t="s">
        <v>70</v>
      </c>
      <c r="E47" s="88">
        <v>973</v>
      </c>
      <c r="F47" s="88" t="s">
        <v>15</v>
      </c>
      <c r="G47" s="88">
        <v>166</v>
      </c>
      <c r="H47" s="88">
        <v>1139</v>
      </c>
      <c r="I47" s="88">
        <v>6.9</v>
      </c>
      <c r="J47" s="88" t="s">
        <v>77</v>
      </c>
      <c r="K47" s="88"/>
      <c r="L47" s="88">
        <f t="shared" si="1"/>
        <v>1145.9</v>
      </c>
    </row>
    <row r="48" spans="1:12" ht="14.25">
      <c r="A48" s="21"/>
      <c r="B48" s="21" t="s">
        <v>81</v>
      </c>
      <c r="C48" s="21">
        <f>SUM(C4:C47)</f>
        <v>44</v>
      </c>
      <c r="D48" s="21"/>
      <c r="E48" s="21">
        <f>SUM(E4:E47)</f>
        <v>53731</v>
      </c>
      <c r="F48" s="21"/>
      <c r="G48" s="21">
        <f>SUM(G4:G47)</f>
        <v>19318</v>
      </c>
      <c r="H48" s="21">
        <f>SUM(H4:H47)</f>
        <v>73049</v>
      </c>
      <c r="I48" s="21">
        <f>SUM(I4:I47)</f>
        <v>303.6</v>
      </c>
      <c r="J48" s="31"/>
      <c r="K48" s="21"/>
      <c r="L48" s="21">
        <f>SUM(L4:L47)</f>
        <v>73352.6</v>
      </c>
    </row>
  </sheetData>
  <sheetProtection/>
  <autoFilter ref="A3:M48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pane ySplit="3" topLeftCell="A37" activePane="bottomLeft" state="frozen"/>
      <selection pane="bottomLeft" activeCell="M55" sqref="M55"/>
    </sheetView>
  </sheetViews>
  <sheetFormatPr defaultColWidth="9.00390625" defaultRowHeight="14.25"/>
  <cols>
    <col min="1" max="1" width="4.125" style="0" customWidth="1"/>
    <col min="2" max="2" width="6.875" style="0" customWidth="1"/>
    <col min="3" max="3" width="5.25390625" style="0" customWidth="1"/>
    <col min="4" max="4" width="8.875" style="0" customWidth="1"/>
    <col min="5" max="5" width="6.625" style="0" customWidth="1"/>
    <col min="6" max="6" width="7.00390625" style="0" customWidth="1"/>
    <col min="7" max="7" width="6.625" style="0" customWidth="1"/>
    <col min="8" max="8" width="7.125" style="0" customWidth="1"/>
    <col min="9" max="9" width="7.00390625" style="0" customWidth="1"/>
    <col min="10" max="10" width="8.75390625" style="0" customWidth="1"/>
    <col min="11" max="11" width="5.75390625" style="0" customWidth="1"/>
    <col min="12" max="12" width="8.75390625" style="0" customWidth="1"/>
  </cols>
  <sheetData>
    <row r="1" spans="1:12" ht="26.25">
      <c r="A1" s="14" t="s">
        <v>307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308</v>
      </c>
      <c r="B2" s="15"/>
      <c r="C2" s="15"/>
      <c r="D2" s="15"/>
      <c r="E2" s="16"/>
      <c r="F2" s="16"/>
      <c r="G2" s="16"/>
      <c r="H2" s="43"/>
      <c r="I2" s="43"/>
      <c r="J2" s="43"/>
      <c r="K2" s="43"/>
      <c r="L2" s="43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19">
        <v>1</v>
      </c>
      <c r="B4" s="44" t="s">
        <v>309</v>
      </c>
      <c r="C4" s="20">
        <v>1</v>
      </c>
      <c r="D4" s="20" t="s">
        <v>18</v>
      </c>
      <c r="E4" s="21">
        <v>973</v>
      </c>
      <c r="F4" s="27" t="s">
        <v>15</v>
      </c>
      <c r="G4" s="20">
        <v>166</v>
      </c>
      <c r="H4" s="20">
        <f aca="true" t="shared" si="0" ref="H4:H12">E4+G4</f>
        <v>1139</v>
      </c>
      <c r="I4" s="20">
        <v>6.9</v>
      </c>
      <c r="J4" s="27" t="s">
        <v>310</v>
      </c>
      <c r="K4" s="20"/>
      <c r="L4" s="20">
        <f>H4+I4</f>
        <v>1145.9</v>
      </c>
    </row>
    <row r="5" spans="1:12" ht="14.25">
      <c r="A5" s="19">
        <v>2</v>
      </c>
      <c r="B5" s="44" t="s">
        <v>311</v>
      </c>
      <c r="C5" s="20">
        <v>1</v>
      </c>
      <c r="D5" s="20" t="s">
        <v>18</v>
      </c>
      <c r="E5" s="21">
        <v>973</v>
      </c>
      <c r="F5" s="27" t="s">
        <v>15</v>
      </c>
      <c r="G5" s="20">
        <v>166</v>
      </c>
      <c r="H5" s="20">
        <f t="shared" si="0"/>
        <v>1139</v>
      </c>
      <c r="I5" s="20">
        <v>6.9</v>
      </c>
      <c r="J5" s="27" t="s">
        <v>310</v>
      </c>
      <c r="K5" s="20"/>
      <c r="L5" s="20">
        <f>H5+H6+I5</f>
        <v>2782.9</v>
      </c>
    </row>
    <row r="6" spans="1:12" ht="14.25">
      <c r="A6" s="19"/>
      <c r="B6" s="45" t="s">
        <v>312</v>
      </c>
      <c r="C6" s="20">
        <v>1</v>
      </c>
      <c r="D6" s="20" t="s">
        <v>18</v>
      </c>
      <c r="E6" s="21">
        <v>973</v>
      </c>
      <c r="F6" s="27" t="s">
        <v>20</v>
      </c>
      <c r="G6" s="20">
        <v>664</v>
      </c>
      <c r="H6" s="20">
        <f t="shared" si="0"/>
        <v>1637</v>
      </c>
      <c r="I6" s="20"/>
      <c r="J6" s="27" t="s">
        <v>310</v>
      </c>
      <c r="K6" s="20"/>
      <c r="L6" s="20"/>
    </row>
    <row r="7" spans="1:12" ht="14.25">
      <c r="A7" s="19">
        <v>3</v>
      </c>
      <c r="B7" s="46" t="s">
        <v>313</v>
      </c>
      <c r="C7" s="22">
        <v>1</v>
      </c>
      <c r="D7" s="20" t="s">
        <v>18</v>
      </c>
      <c r="E7" s="21">
        <v>973</v>
      </c>
      <c r="F7" s="27" t="s">
        <v>15</v>
      </c>
      <c r="G7" s="20">
        <v>166</v>
      </c>
      <c r="H7" s="20">
        <f t="shared" si="0"/>
        <v>1139</v>
      </c>
      <c r="I7" s="20">
        <v>6.9</v>
      </c>
      <c r="J7" s="8" t="s">
        <v>314</v>
      </c>
      <c r="K7" s="20"/>
      <c r="L7" s="20">
        <f>H7+I7</f>
        <v>1145.9</v>
      </c>
    </row>
    <row r="8" spans="1:12" ht="14.25">
      <c r="A8" s="19">
        <v>4</v>
      </c>
      <c r="B8" s="46" t="s">
        <v>315</v>
      </c>
      <c r="C8" s="22">
        <v>1</v>
      </c>
      <c r="D8" s="20" t="s">
        <v>18</v>
      </c>
      <c r="E8" s="21">
        <v>973</v>
      </c>
      <c r="F8" s="27" t="s">
        <v>15</v>
      </c>
      <c r="G8" s="20">
        <v>166</v>
      </c>
      <c r="H8" s="20">
        <f t="shared" si="0"/>
        <v>1139</v>
      </c>
      <c r="I8" s="20">
        <v>6.9</v>
      </c>
      <c r="J8" s="8" t="s">
        <v>314</v>
      </c>
      <c r="K8" s="20"/>
      <c r="L8" s="20">
        <f>H8+I8</f>
        <v>1145.9</v>
      </c>
    </row>
    <row r="9" spans="1:12" ht="14.25">
      <c r="A9" s="19">
        <v>5</v>
      </c>
      <c r="B9" s="46" t="s">
        <v>316</v>
      </c>
      <c r="C9" s="22">
        <v>1</v>
      </c>
      <c r="D9" s="20" t="s">
        <v>18</v>
      </c>
      <c r="E9" s="21">
        <v>973</v>
      </c>
      <c r="F9" s="27" t="s">
        <v>15</v>
      </c>
      <c r="G9" s="20">
        <v>166</v>
      </c>
      <c r="H9" s="20">
        <f t="shared" si="0"/>
        <v>1139</v>
      </c>
      <c r="I9" s="20">
        <v>6.9</v>
      </c>
      <c r="J9" s="8" t="s">
        <v>314</v>
      </c>
      <c r="K9" s="20"/>
      <c r="L9" s="20">
        <f>H9+I9</f>
        <v>1145.9</v>
      </c>
    </row>
    <row r="10" spans="1:12" ht="14.25">
      <c r="A10" s="19">
        <v>6</v>
      </c>
      <c r="B10" s="8" t="s">
        <v>317</v>
      </c>
      <c r="C10" s="36">
        <v>1</v>
      </c>
      <c r="D10" s="36" t="s">
        <v>18</v>
      </c>
      <c r="E10" s="47">
        <v>973</v>
      </c>
      <c r="F10" s="36" t="s">
        <v>15</v>
      </c>
      <c r="G10" s="36">
        <v>166</v>
      </c>
      <c r="H10" s="36">
        <v>1139</v>
      </c>
      <c r="I10" s="36">
        <v>6.9</v>
      </c>
      <c r="J10" s="8" t="s">
        <v>314</v>
      </c>
      <c r="K10" s="20"/>
      <c r="L10" s="20">
        <f>H10+I10</f>
        <v>1145.9</v>
      </c>
    </row>
    <row r="11" spans="1:12" ht="14.25">
      <c r="A11" s="19">
        <v>7</v>
      </c>
      <c r="B11" s="44" t="s">
        <v>318</v>
      </c>
      <c r="C11" s="22">
        <v>1</v>
      </c>
      <c r="D11" s="20" t="s">
        <v>18</v>
      </c>
      <c r="E11" s="21">
        <v>973</v>
      </c>
      <c r="F11" s="27" t="s">
        <v>15</v>
      </c>
      <c r="G11" s="20">
        <v>166</v>
      </c>
      <c r="H11" s="20">
        <f>E11+G11</f>
        <v>1139</v>
      </c>
      <c r="I11" s="20">
        <v>6.9</v>
      </c>
      <c r="J11" s="8" t="s">
        <v>319</v>
      </c>
      <c r="K11" s="20"/>
      <c r="L11" s="20">
        <f aca="true" t="shared" si="1" ref="L11:L35">H11+I11</f>
        <v>1145.9</v>
      </c>
    </row>
    <row r="12" spans="1:12" ht="14.25">
      <c r="A12" s="19">
        <v>8</v>
      </c>
      <c r="B12" s="44" t="s">
        <v>320</v>
      </c>
      <c r="C12" s="22">
        <v>1</v>
      </c>
      <c r="D12" s="20" t="s">
        <v>18</v>
      </c>
      <c r="E12" s="21">
        <v>973</v>
      </c>
      <c r="F12" s="27" t="s">
        <v>32</v>
      </c>
      <c r="G12" s="22">
        <v>415</v>
      </c>
      <c r="H12" s="20">
        <f>E12+G12</f>
        <v>1388</v>
      </c>
      <c r="I12" s="20">
        <v>6.9</v>
      </c>
      <c r="J12" s="8" t="s">
        <v>319</v>
      </c>
      <c r="K12" s="20"/>
      <c r="L12" s="20">
        <f t="shared" si="1"/>
        <v>1394.9</v>
      </c>
    </row>
    <row r="13" spans="1:12" ht="14.25">
      <c r="A13" s="19">
        <v>9</v>
      </c>
      <c r="B13" s="44" t="s">
        <v>321</v>
      </c>
      <c r="C13" s="22">
        <v>1</v>
      </c>
      <c r="D13" s="20" t="s">
        <v>18</v>
      </c>
      <c r="E13" s="21">
        <v>973</v>
      </c>
      <c r="F13" s="27" t="s">
        <v>15</v>
      </c>
      <c r="G13" s="20">
        <v>166</v>
      </c>
      <c r="H13" s="20">
        <f>E13+G13</f>
        <v>1139</v>
      </c>
      <c r="I13" s="20">
        <v>6.9</v>
      </c>
      <c r="J13" s="8" t="s">
        <v>319</v>
      </c>
      <c r="K13" s="20"/>
      <c r="L13" s="20">
        <f t="shared" si="1"/>
        <v>1145.9</v>
      </c>
    </row>
    <row r="14" spans="1:12" ht="14.25">
      <c r="A14" s="19">
        <v>10</v>
      </c>
      <c r="B14" s="44" t="s">
        <v>322</v>
      </c>
      <c r="C14" s="22">
        <v>1</v>
      </c>
      <c r="D14" s="20" t="s">
        <v>18</v>
      </c>
      <c r="E14" s="21">
        <v>973</v>
      </c>
      <c r="F14" s="27" t="s">
        <v>15</v>
      </c>
      <c r="G14" s="20">
        <v>166</v>
      </c>
      <c r="H14" s="20">
        <f aca="true" t="shared" si="2" ref="H14:H26">E14+G14</f>
        <v>1139</v>
      </c>
      <c r="I14" s="20">
        <v>6.9</v>
      </c>
      <c r="J14" s="8" t="s">
        <v>319</v>
      </c>
      <c r="K14" s="20"/>
      <c r="L14" s="20">
        <f t="shared" si="1"/>
        <v>1145.9</v>
      </c>
    </row>
    <row r="15" spans="1:12" ht="14.25">
      <c r="A15" s="19">
        <v>11</v>
      </c>
      <c r="B15" s="44" t="s">
        <v>323</v>
      </c>
      <c r="C15" s="48">
        <v>1</v>
      </c>
      <c r="D15" s="20" t="s">
        <v>18</v>
      </c>
      <c r="E15" s="21">
        <v>973</v>
      </c>
      <c r="F15" s="27" t="s">
        <v>20</v>
      </c>
      <c r="G15" s="20">
        <v>664</v>
      </c>
      <c r="H15" s="20">
        <f t="shared" si="2"/>
        <v>1637</v>
      </c>
      <c r="I15" s="20">
        <v>6.9</v>
      </c>
      <c r="J15" s="27" t="s">
        <v>319</v>
      </c>
      <c r="K15" s="20"/>
      <c r="L15" s="20">
        <f t="shared" si="1"/>
        <v>1643.9</v>
      </c>
    </row>
    <row r="16" spans="1:12" ht="14.25">
      <c r="A16" s="19">
        <v>12</v>
      </c>
      <c r="B16" s="44" t="s">
        <v>324</v>
      </c>
      <c r="C16" s="48">
        <v>1</v>
      </c>
      <c r="D16" s="20" t="s">
        <v>18</v>
      </c>
      <c r="E16" s="21">
        <v>973</v>
      </c>
      <c r="F16" s="27" t="s">
        <v>15</v>
      </c>
      <c r="G16" s="20">
        <v>166</v>
      </c>
      <c r="H16" s="20">
        <f t="shared" si="2"/>
        <v>1139</v>
      </c>
      <c r="I16" s="20">
        <v>6.9</v>
      </c>
      <c r="J16" s="27" t="s">
        <v>319</v>
      </c>
      <c r="K16" s="20"/>
      <c r="L16" s="20">
        <f t="shared" si="1"/>
        <v>1145.9</v>
      </c>
    </row>
    <row r="17" spans="1:12" ht="14.25">
      <c r="A17" s="19">
        <v>13</v>
      </c>
      <c r="B17" s="44" t="s">
        <v>325</v>
      </c>
      <c r="C17" s="48">
        <v>1</v>
      </c>
      <c r="D17" s="20" t="s">
        <v>18</v>
      </c>
      <c r="E17" s="21">
        <v>973</v>
      </c>
      <c r="F17" s="27" t="s">
        <v>15</v>
      </c>
      <c r="G17" s="20">
        <v>166</v>
      </c>
      <c r="H17" s="20">
        <f t="shared" si="2"/>
        <v>1139</v>
      </c>
      <c r="I17" s="20">
        <v>6.9</v>
      </c>
      <c r="J17" s="27" t="s">
        <v>319</v>
      </c>
      <c r="K17" s="20"/>
      <c r="L17" s="20">
        <f t="shared" si="1"/>
        <v>1145.9</v>
      </c>
    </row>
    <row r="18" spans="1:12" ht="14.25">
      <c r="A18" s="19">
        <v>14</v>
      </c>
      <c r="B18" s="44" t="s">
        <v>326</v>
      </c>
      <c r="C18" s="48">
        <v>1</v>
      </c>
      <c r="D18" s="20" t="s">
        <v>18</v>
      </c>
      <c r="E18" s="21">
        <v>973</v>
      </c>
      <c r="F18" s="27" t="s">
        <v>15</v>
      </c>
      <c r="G18" s="20">
        <v>166</v>
      </c>
      <c r="H18" s="20">
        <f t="shared" si="2"/>
        <v>1139</v>
      </c>
      <c r="I18" s="20">
        <v>6.9</v>
      </c>
      <c r="J18" s="27" t="s">
        <v>319</v>
      </c>
      <c r="K18" s="20"/>
      <c r="L18" s="20">
        <f t="shared" si="1"/>
        <v>1145.9</v>
      </c>
    </row>
    <row r="19" spans="1:12" ht="14.25">
      <c r="A19" s="19">
        <v>15</v>
      </c>
      <c r="B19" s="44" t="s">
        <v>327</v>
      </c>
      <c r="C19" s="48">
        <v>1</v>
      </c>
      <c r="D19" s="20" t="s">
        <v>18</v>
      </c>
      <c r="E19" s="21">
        <v>973</v>
      </c>
      <c r="F19" s="27" t="s">
        <v>15</v>
      </c>
      <c r="G19" s="20">
        <v>166</v>
      </c>
      <c r="H19" s="20">
        <f t="shared" si="2"/>
        <v>1139</v>
      </c>
      <c r="I19" s="20">
        <v>6.9</v>
      </c>
      <c r="J19" s="27" t="s">
        <v>319</v>
      </c>
      <c r="L19" s="20">
        <f t="shared" si="1"/>
        <v>1145.9</v>
      </c>
    </row>
    <row r="20" spans="1:12" ht="14.25">
      <c r="A20" s="19">
        <v>16</v>
      </c>
      <c r="B20" s="49" t="s">
        <v>328</v>
      </c>
      <c r="C20" s="22">
        <v>1</v>
      </c>
      <c r="D20" s="20" t="s">
        <v>14</v>
      </c>
      <c r="E20" s="21">
        <v>1917</v>
      </c>
      <c r="F20" s="27" t="s">
        <v>20</v>
      </c>
      <c r="G20" s="20">
        <v>1308</v>
      </c>
      <c r="H20" s="20">
        <f t="shared" si="2"/>
        <v>3225</v>
      </c>
      <c r="I20" s="20">
        <v>6.9</v>
      </c>
      <c r="J20" s="8" t="s">
        <v>329</v>
      </c>
      <c r="K20" s="20"/>
      <c r="L20" s="20">
        <f t="shared" si="1"/>
        <v>3231.9</v>
      </c>
    </row>
    <row r="21" spans="1:12" ht="14.25">
      <c r="A21" s="19">
        <v>17</v>
      </c>
      <c r="B21" s="49" t="s">
        <v>330</v>
      </c>
      <c r="C21" s="22">
        <v>1</v>
      </c>
      <c r="D21" s="20" t="s">
        <v>18</v>
      </c>
      <c r="E21" s="21">
        <v>973</v>
      </c>
      <c r="F21" s="27" t="s">
        <v>15</v>
      </c>
      <c r="G21" s="20">
        <v>166</v>
      </c>
      <c r="H21" s="20">
        <f t="shared" si="2"/>
        <v>1139</v>
      </c>
      <c r="I21" s="20">
        <v>6.9</v>
      </c>
      <c r="J21" s="8" t="s">
        <v>329</v>
      </c>
      <c r="K21" s="20"/>
      <c r="L21" s="20">
        <f t="shared" si="1"/>
        <v>1145.9</v>
      </c>
    </row>
    <row r="22" spans="1:12" ht="14.25">
      <c r="A22" s="19">
        <v>18</v>
      </c>
      <c r="B22" s="50" t="s">
        <v>331</v>
      </c>
      <c r="C22" s="22">
        <v>1</v>
      </c>
      <c r="D22" s="20" t="s">
        <v>18</v>
      </c>
      <c r="E22" s="21">
        <v>973</v>
      </c>
      <c r="F22" s="27" t="s">
        <v>15</v>
      </c>
      <c r="G22" s="20">
        <v>166</v>
      </c>
      <c r="H22" s="20">
        <f t="shared" si="2"/>
        <v>1139</v>
      </c>
      <c r="I22" s="20">
        <v>6.9</v>
      </c>
      <c r="J22" s="8" t="s">
        <v>329</v>
      </c>
      <c r="K22" s="20"/>
      <c r="L22" s="20">
        <f t="shared" si="1"/>
        <v>1145.9</v>
      </c>
    </row>
    <row r="23" spans="1:12" ht="14.25">
      <c r="A23" s="19">
        <v>19</v>
      </c>
      <c r="B23" s="50" t="s">
        <v>332</v>
      </c>
      <c r="C23" s="22">
        <v>1</v>
      </c>
      <c r="D23" s="20" t="s">
        <v>18</v>
      </c>
      <c r="E23" s="21">
        <v>973</v>
      </c>
      <c r="F23" s="27" t="s">
        <v>15</v>
      </c>
      <c r="G23" s="20">
        <v>166</v>
      </c>
      <c r="H23" s="20">
        <f t="shared" si="2"/>
        <v>1139</v>
      </c>
      <c r="I23" s="20">
        <v>6.9</v>
      </c>
      <c r="J23" s="8" t="s">
        <v>329</v>
      </c>
      <c r="K23" s="20"/>
      <c r="L23" s="20">
        <f t="shared" si="1"/>
        <v>1145.9</v>
      </c>
    </row>
    <row r="24" spans="1:12" ht="14.25">
      <c r="A24" s="19">
        <v>20</v>
      </c>
      <c r="B24" s="50" t="s">
        <v>333</v>
      </c>
      <c r="C24" s="22">
        <v>1</v>
      </c>
      <c r="D24" s="20" t="s">
        <v>18</v>
      </c>
      <c r="E24" s="21">
        <v>973</v>
      </c>
      <c r="F24" s="27" t="s">
        <v>15</v>
      </c>
      <c r="G24" s="20">
        <v>166</v>
      </c>
      <c r="H24" s="20">
        <f t="shared" si="2"/>
        <v>1139</v>
      </c>
      <c r="I24" s="20">
        <v>6.9</v>
      </c>
      <c r="J24" s="8" t="s">
        <v>329</v>
      </c>
      <c r="K24" s="20"/>
      <c r="L24" s="20">
        <f t="shared" si="1"/>
        <v>1145.9</v>
      </c>
    </row>
    <row r="25" spans="1:12" ht="15.75" customHeight="1">
      <c r="A25" s="19">
        <v>21</v>
      </c>
      <c r="B25" s="50" t="s">
        <v>334</v>
      </c>
      <c r="C25" s="22">
        <v>1</v>
      </c>
      <c r="D25" s="20" t="s">
        <v>18</v>
      </c>
      <c r="E25" s="21">
        <v>973</v>
      </c>
      <c r="F25" s="27" t="s">
        <v>15</v>
      </c>
      <c r="G25" s="20">
        <v>166</v>
      </c>
      <c r="H25" s="20">
        <f t="shared" si="2"/>
        <v>1139</v>
      </c>
      <c r="I25" s="20">
        <v>6.9</v>
      </c>
      <c r="J25" s="8" t="s">
        <v>329</v>
      </c>
      <c r="L25" s="20">
        <f t="shared" si="1"/>
        <v>1145.9</v>
      </c>
    </row>
    <row r="26" spans="1:12" ht="14.25">
      <c r="A26" s="19">
        <v>22</v>
      </c>
      <c r="B26" s="50" t="s">
        <v>335</v>
      </c>
      <c r="C26" s="22">
        <v>1</v>
      </c>
      <c r="D26" s="20" t="s">
        <v>14</v>
      </c>
      <c r="E26" s="21">
        <v>1917</v>
      </c>
      <c r="F26" s="27" t="s">
        <v>20</v>
      </c>
      <c r="G26" s="20">
        <v>1308</v>
      </c>
      <c r="H26" s="20">
        <f aca="true" t="shared" si="3" ref="H26:H34">E26+G26</f>
        <v>3225</v>
      </c>
      <c r="I26" s="20">
        <v>6.9</v>
      </c>
      <c r="J26" s="8" t="s">
        <v>329</v>
      </c>
      <c r="K26" s="20"/>
      <c r="L26" s="20">
        <f t="shared" si="1"/>
        <v>3231.9</v>
      </c>
    </row>
    <row r="27" spans="1:12" ht="14.25">
      <c r="A27" s="19">
        <v>23</v>
      </c>
      <c r="B27" s="50" t="s">
        <v>336</v>
      </c>
      <c r="C27" s="22">
        <v>1</v>
      </c>
      <c r="D27" s="20" t="s">
        <v>14</v>
      </c>
      <c r="E27" s="21">
        <v>1586</v>
      </c>
      <c r="F27" s="27" t="s">
        <v>32</v>
      </c>
      <c r="G27" s="20">
        <v>677</v>
      </c>
      <c r="H27" s="20">
        <f t="shared" si="3"/>
        <v>2263</v>
      </c>
      <c r="I27" s="20">
        <v>6.9</v>
      </c>
      <c r="J27" s="8" t="s">
        <v>329</v>
      </c>
      <c r="K27" s="20"/>
      <c r="L27" s="20">
        <f t="shared" si="1"/>
        <v>2269.9</v>
      </c>
    </row>
    <row r="28" spans="1:12" ht="14.25">
      <c r="A28" s="19">
        <v>24</v>
      </c>
      <c r="B28" s="50" t="s">
        <v>337</v>
      </c>
      <c r="C28" s="22">
        <v>1</v>
      </c>
      <c r="D28" s="20" t="s">
        <v>14</v>
      </c>
      <c r="E28" s="21">
        <v>1917</v>
      </c>
      <c r="F28" s="27" t="s">
        <v>20</v>
      </c>
      <c r="G28" s="20">
        <v>1308</v>
      </c>
      <c r="H28" s="20">
        <f t="shared" si="3"/>
        <v>3225</v>
      </c>
      <c r="I28" s="20">
        <v>6.9</v>
      </c>
      <c r="J28" s="8" t="s">
        <v>329</v>
      </c>
      <c r="K28" s="20"/>
      <c r="L28" s="20">
        <f t="shared" si="1"/>
        <v>3231.9</v>
      </c>
    </row>
    <row r="29" spans="1:12" ht="15.75" customHeight="1">
      <c r="A29" s="19">
        <v>25</v>
      </c>
      <c r="B29" s="50" t="s">
        <v>338</v>
      </c>
      <c r="C29" s="22">
        <v>1</v>
      </c>
      <c r="D29" s="20" t="s">
        <v>14</v>
      </c>
      <c r="E29" s="21">
        <v>1586</v>
      </c>
      <c r="F29" s="27" t="s">
        <v>32</v>
      </c>
      <c r="G29" s="20">
        <v>677</v>
      </c>
      <c r="H29" s="20">
        <f t="shared" si="3"/>
        <v>2263</v>
      </c>
      <c r="I29" s="20">
        <v>6.9</v>
      </c>
      <c r="J29" s="8" t="s">
        <v>329</v>
      </c>
      <c r="K29" s="20"/>
      <c r="L29" s="20">
        <f t="shared" si="1"/>
        <v>2269.9</v>
      </c>
    </row>
    <row r="30" spans="1:15" ht="14.25">
      <c r="A30" s="19">
        <v>26</v>
      </c>
      <c r="B30" s="51" t="s">
        <v>339</v>
      </c>
      <c r="C30" s="22">
        <v>1</v>
      </c>
      <c r="D30" s="20" t="s">
        <v>18</v>
      </c>
      <c r="E30" s="21">
        <v>973</v>
      </c>
      <c r="F30" s="27" t="s">
        <v>15</v>
      </c>
      <c r="G30" s="20">
        <v>166</v>
      </c>
      <c r="H30" s="20">
        <f t="shared" si="3"/>
        <v>1139</v>
      </c>
      <c r="I30" s="20">
        <v>6.9</v>
      </c>
      <c r="J30" s="8" t="s">
        <v>329</v>
      </c>
      <c r="K30" s="20"/>
      <c r="L30" s="20">
        <f t="shared" si="1"/>
        <v>1145.9</v>
      </c>
      <c r="O30" s="29"/>
    </row>
    <row r="31" spans="1:15" ht="14.25">
      <c r="A31" s="19">
        <v>27</v>
      </c>
      <c r="B31" s="51" t="s">
        <v>340</v>
      </c>
      <c r="C31" s="22">
        <v>1</v>
      </c>
      <c r="D31" s="20" t="s">
        <v>18</v>
      </c>
      <c r="E31" s="21">
        <v>973</v>
      </c>
      <c r="F31" s="27" t="s">
        <v>15</v>
      </c>
      <c r="G31" s="20">
        <v>166</v>
      </c>
      <c r="H31" s="20">
        <f t="shared" si="3"/>
        <v>1139</v>
      </c>
      <c r="I31" s="20">
        <v>6.9</v>
      </c>
      <c r="J31" s="8" t="s">
        <v>329</v>
      </c>
      <c r="L31" s="20">
        <f t="shared" si="1"/>
        <v>1145.9</v>
      </c>
      <c r="O31" s="29"/>
    </row>
    <row r="32" spans="1:12" ht="14.25">
      <c r="A32" s="19">
        <v>28</v>
      </c>
      <c r="B32" s="49" t="s">
        <v>341</v>
      </c>
      <c r="C32" s="22">
        <v>1</v>
      </c>
      <c r="D32" s="20" t="s">
        <v>18</v>
      </c>
      <c r="E32" s="21">
        <v>973</v>
      </c>
      <c r="F32" s="27" t="s">
        <v>15</v>
      </c>
      <c r="G32" s="20">
        <v>166</v>
      </c>
      <c r="H32" s="20">
        <f t="shared" si="3"/>
        <v>1139</v>
      </c>
      <c r="I32" s="20">
        <v>6.9</v>
      </c>
      <c r="J32" s="8" t="s">
        <v>342</v>
      </c>
      <c r="K32" s="20"/>
      <c r="L32" s="20">
        <f t="shared" si="1"/>
        <v>1145.9</v>
      </c>
    </row>
    <row r="33" spans="1:12" ht="14.25">
      <c r="A33" s="19">
        <v>29</v>
      </c>
      <c r="B33" s="49" t="s">
        <v>343</v>
      </c>
      <c r="C33" s="22">
        <v>1</v>
      </c>
      <c r="D33" s="20" t="s">
        <v>18</v>
      </c>
      <c r="E33" s="21">
        <v>973</v>
      </c>
      <c r="F33" s="27" t="s">
        <v>15</v>
      </c>
      <c r="G33" s="20">
        <v>166</v>
      </c>
      <c r="H33" s="20">
        <f t="shared" si="3"/>
        <v>1139</v>
      </c>
      <c r="I33" s="20">
        <v>6.9</v>
      </c>
      <c r="J33" s="8" t="s">
        <v>342</v>
      </c>
      <c r="K33" s="20"/>
      <c r="L33" s="20">
        <f t="shared" si="1"/>
        <v>1145.9</v>
      </c>
    </row>
    <row r="34" spans="1:12" ht="14.25">
      <c r="A34" s="19">
        <v>30</v>
      </c>
      <c r="B34" s="49" t="s">
        <v>344</v>
      </c>
      <c r="C34" s="22">
        <v>1</v>
      </c>
      <c r="D34" s="20" t="s">
        <v>18</v>
      </c>
      <c r="E34" s="21">
        <v>973</v>
      </c>
      <c r="F34" s="27" t="s">
        <v>15</v>
      </c>
      <c r="G34" s="20">
        <v>166</v>
      </c>
      <c r="H34" s="20">
        <f t="shared" si="3"/>
        <v>1139</v>
      </c>
      <c r="I34" s="20">
        <v>6.9</v>
      </c>
      <c r="J34" s="8" t="s">
        <v>345</v>
      </c>
      <c r="K34" s="20"/>
      <c r="L34" s="20">
        <f t="shared" si="1"/>
        <v>1145.9</v>
      </c>
    </row>
    <row r="35" spans="1:12" ht="14.25">
      <c r="A35" s="19">
        <v>31</v>
      </c>
      <c r="B35" s="44" t="s">
        <v>346</v>
      </c>
      <c r="C35" s="52">
        <v>1</v>
      </c>
      <c r="D35" s="20" t="s">
        <v>18</v>
      </c>
      <c r="E35" s="21">
        <v>973</v>
      </c>
      <c r="F35" s="27" t="s">
        <v>15</v>
      </c>
      <c r="G35" s="20">
        <v>166</v>
      </c>
      <c r="H35" s="20">
        <f aca="true" t="shared" si="4" ref="H35:H58">E35+G35</f>
        <v>1139</v>
      </c>
      <c r="I35" s="20">
        <v>6.9</v>
      </c>
      <c r="J35" s="27" t="s">
        <v>345</v>
      </c>
      <c r="K35" s="20"/>
      <c r="L35" s="20">
        <f aca="true" t="shared" si="5" ref="L35:L58">H35+I35</f>
        <v>1145.9</v>
      </c>
    </row>
    <row r="36" spans="1:12" ht="14.25">
      <c r="A36" s="19">
        <v>32</v>
      </c>
      <c r="B36" s="49" t="s">
        <v>347</v>
      </c>
      <c r="C36" s="22">
        <v>1</v>
      </c>
      <c r="D36" s="20" t="s">
        <v>18</v>
      </c>
      <c r="E36" s="21">
        <v>973</v>
      </c>
      <c r="F36" s="27" t="s">
        <v>15</v>
      </c>
      <c r="G36" s="20">
        <v>166</v>
      </c>
      <c r="H36" s="20">
        <f t="shared" si="4"/>
        <v>1139</v>
      </c>
      <c r="I36" s="20">
        <v>6.9</v>
      </c>
      <c r="J36" s="8" t="s">
        <v>348</v>
      </c>
      <c r="K36" s="20"/>
      <c r="L36" s="20">
        <f t="shared" si="5"/>
        <v>1145.9</v>
      </c>
    </row>
    <row r="37" spans="1:12" ht="14.25">
      <c r="A37" s="19">
        <v>33</v>
      </c>
      <c r="B37" s="49" t="s">
        <v>349</v>
      </c>
      <c r="C37" s="22">
        <v>1</v>
      </c>
      <c r="D37" s="20" t="s">
        <v>18</v>
      </c>
      <c r="E37" s="21">
        <v>973</v>
      </c>
      <c r="F37" s="27" t="s">
        <v>15</v>
      </c>
      <c r="G37" s="20">
        <v>166</v>
      </c>
      <c r="H37" s="20">
        <f t="shared" si="4"/>
        <v>1139</v>
      </c>
      <c r="I37" s="20">
        <v>6.9</v>
      </c>
      <c r="J37" s="8" t="s">
        <v>348</v>
      </c>
      <c r="K37" s="20"/>
      <c r="L37" s="20">
        <f t="shared" si="5"/>
        <v>1145.9</v>
      </c>
    </row>
    <row r="38" spans="1:12" ht="14.25">
      <c r="A38" s="19">
        <v>34</v>
      </c>
      <c r="B38" s="49" t="s">
        <v>350</v>
      </c>
      <c r="C38" s="22">
        <v>1</v>
      </c>
      <c r="D38" s="20" t="s">
        <v>18</v>
      </c>
      <c r="E38" s="21">
        <v>973</v>
      </c>
      <c r="F38" s="27" t="s">
        <v>15</v>
      </c>
      <c r="G38" s="20">
        <v>166</v>
      </c>
      <c r="H38" s="20">
        <f t="shared" si="4"/>
        <v>1139</v>
      </c>
      <c r="I38" s="20">
        <v>6.9</v>
      </c>
      <c r="J38" s="8" t="s">
        <v>351</v>
      </c>
      <c r="K38" s="20"/>
      <c r="L38" s="20">
        <f t="shared" si="5"/>
        <v>1145.9</v>
      </c>
    </row>
    <row r="39" spans="1:12" ht="14.25">
      <c r="A39" s="19">
        <v>35</v>
      </c>
      <c r="B39" s="53" t="s">
        <v>352</v>
      </c>
      <c r="C39" s="22">
        <v>1</v>
      </c>
      <c r="D39" s="20" t="s">
        <v>18</v>
      </c>
      <c r="E39" s="21">
        <v>973</v>
      </c>
      <c r="F39" s="27" t="s">
        <v>15</v>
      </c>
      <c r="G39" s="20">
        <v>166</v>
      </c>
      <c r="H39" s="20">
        <f t="shared" si="4"/>
        <v>1139</v>
      </c>
      <c r="I39" s="20">
        <v>6.9</v>
      </c>
      <c r="J39" s="8" t="s">
        <v>345</v>
      </c>
      <c r="K39" s="20"/>
      <c r="L39" s="20">
        <f t="shared" si="5"/>
        <v>1145.9</v>
      </c>
    </row>
    <row r="40" spans="1:12" ht="14.25">
      <c r="A40" s="19">
        <v>36</v>
      </c>
      <c r="B40" s="53" t="s">
        <v>353</v>
      </c>
      <c r="C40" s="22">
        <v>1</v>
      </c>
      <c r="D40" s="20" t="s">
        <v>18</v>
      </c>
      <c r="E40" s="21">
        <v>973</v>
      </c>
      <c r="F40" s="27" t="s">
        <v>15</v>
      </c>
      <c r="G40" s="20">
        <v>166</v>
      </c>
      <c r="H40" s="20">
        <f t="shared" si="4"/>
        <v>1139</v>
      </c>
      <c r="I40" s="20">
        <v>6.9</v>
      </c>
      <c r="J40" s="8" t="s">
        <v>351</v>
      </c>
      <c r="K40" s="20"/>
      <c r="L40" s="20">
        <f t="shared" si="5"/>
        <v>1145.9</v>
      </c>
    </row>
    <row r="41" spans="1:12" ht="14.25">
      <c r="A41" s="19">
        <v>37</v>
      </c>
      <c r="B41" s="53" t="s">
        <v>354</v>
      </c>
      <c r="C41" s="22">
        <v>1</v>
      </c>
      <c r="D41" s="20" t="s">
        <v>18</v>
      </c>
      <c r="E41" s="21">
        <v>973</v>
      </c>
      <c r="F41" s="27" t="s">
        <v>15</v>
      </c>
      <c r="G41" s="20">
        <v>166</v>
      </c>
      <c r="H41" s="20">
        <f t="shared" si="4"/>
        <v>1139</v>
      </c>
      <c r="I41" s="20">
        <v>6.9</v>
      </c>
      <c r="J41" s="8" t="s">
        <v>351</v>
      </c>
      <c r="K41" s="20"/>
      <c r="L41" s="20">
        <f t="shared" si="5"/>
        <v>1145.9</v>
      </c>
    </row>
    <row r="42" spans="1:12" ht="14.25">
      <c r="A42" s="19">
        <v>38</v>
      </c>
      <c r="B42" s="44" t="s">
        <v>355</v>
      </c>
      <c r="C42" s="48">
        <v>1</v>
      </c>
      <c r="D42" s="20" t="s">
        <v>18</v>
      </c>
      <c r="E42" s="21">
        <v>973</v>
      </c>
      <c r="F42" s="27" t="s">
        <v>15</v>
      </c>
      <c r="G42" s="20">
        <v>166</v>
      </c>
      <c r="H42" s="20">
        <f t="shared" si="4"/>
        <v>1139</v>
      </c>
      <c r="I42" s="20">
        <v>6.9</v>
      </c>
      <c r="J42" s="8" t="s">
        <v>351</v>
      </c>
      <c r="K42" s="20"/>
      <c r="L42" s="20">
        <f t="shared" si="5"/>
        <v>1145.9</v>
      </c>
    </row>
    <row r="43" spans="1:12" ht="14.25">
      <c r="A43" s="19">
        <v>39</v>
      </c>
      <c r="B43" s="50" t="s">
        <v>356</v>
      </c>
      <c r="C43" s="22">
        <v>1</v>
      </c>
      <c r="D43" s="20" t="s">
        <v>18</v>
      </c>
      <c r="E43" s="21">
        <v>973</v>
      </c>
      <c r="F43" s="27" t="s">
        <v>32</v>
      </c>
      <c r="G43" s="22">
        <v>415</v>
      </c>
      <c r="H43" s="20">
        <f t="shared" si="4"/>
        <v>1388</v>
      </c>
      <c r="I43" s="20">
        <v>6.9</v>
      </c>
      <c r="J43" s="8" t="s">
        <v>345</v>
      </c>
      <c r="K43" s="20"/>
      <c r="L43" s="20">
        <f t="shared" si="5"/>
        <v>1394.9</v>
      </c>
    </row>
    <row r="44" spans="1:12" ht="14.25">
      <c r="A44" s="19">
        <v>40</v>
      </c>
      <c r="B44" s="50" t="s">
        <v>357</v>
      </c>
      <c r="C44" s="22">
        <v>1</v>
      </c>
      <c r="D44" s="20" t="s">
        <v>18</v>
      </c>
      <c r="E44" s="21">
        <v>973</v>
      </c>
      <c r="F44" s="27" t="s">
        <v>15</v>
      </c>
      <c r="G44" s="20">
        <v>166</v>
      </c>
      <c r="H44" s="20">
        <f t="shared" si="4"/>
        <v>1139</v>
      </c>
      <c r="I44" s="20">
        <v>6.9</v>
      </c>
      <c r="J44" s="8" t="s">
        <v>314</v>
      </c>
      <c r="K44" s="20"/>
      <c r="L44" s="20">
        <f t="shared" si="5"/>
        <v>1145.9</v>
      </c>
    </row>
    <row r="45" spans="1:12" ht="12.75" customHeight="1">
      <c r="A45" s="19">
        <v>41</v>
      </c>
      <c r="B45" s="50" t="s">
        <v>358</v>
      </c>
      <c r="C45" s="22">
        <v>1</v>
      </c>
      <c r="D45" s="20" t="s">
        <v>18</v>
      </c>
      <c r="E45" s="21">
        <v>973</v>
      </c>
      <c r="F45" s="27" t="s">
        <v>20</v>
      </c>
      <c r="G45" s="20">
        <v>664</v>
      </c>
      <c r="H45" s="20">
        <f t="shared" si="4"/>
        <v>1637</v>
      </c>
      <c r="I45" s="20">
        <v>6.9</v>
      </c>
      <c r="J45" s="8" t="s">
        <v>310</v>
      </c>
      <c r="K45" s="20"/>
      <c r="L45" s="20">
        <f t="shared" si="5"/>
        <v>1643.9</v>
      </c>
    </row>
    <row r="46" spans="1:12" ht="12.75" customHeight="1">
      <c r="A46" s="19">
        <v>42</v>
      </c>
      <c r="B46" s="54" t="s">
        <v>359</v>
      </c>
      <c r="C46" s="48">
        <v>1</v>
      </c>
      <c r="D46" s="20" t="s">
        <v>18</v>
      </c>
      <c r="E46" s="21">
        <v>973</v>
      </c>
      <c r="F46" s="27" t="s">
        <v>15</v>
      </c>
      <c r="G46" s="20">
        <v>166</v>
      </c>
      <c r="H46" s="20">
        <f t="shared" si="4"/>
        <v>1139</v>
      </c>
      <c r="I46" s="20">
        <v>6.9</v>
      </c>
      <c r="J46" s="27" t="s">
        <v>314</v>
      </c>
      <c r="K46" s="20"/>
      <c r="L46" s="20">
        <f t="shared" si="5"/>
        <v>1145.9</v>
      </c>
    </row>
    <row r="47" spans="1:12" ht="14.25">
      <c r="A47" s="19">
        <v>43</v>
      </c>
      <c r="B47" s="55" t="s">
        <v>360</v>
      </c>
      <c r="C47" s="22">
        <v>1</v>
      </c>
      <c r="D47" s="20" t="s">
        <v>18</v>
      </c>
      <c r="E47" s="21">
        <v>973</v>
      </c>
      <c r="F47" s="27" t="s">
        <v>15</v>
      </c>
      <c r="G47" s="20">
        <v>166</v>
      </c>
      <c r="H47" s="20">
        <f t="shared" si="4"/>
        <v>1139</v>
      </c>
      <c r="I47" s="20">
        <v>6.9</v>
      </c>
      <c r="J47" s="8" t="s">
        <v>351</v>
      </c>
      <c r="K47" s="20"/>
      <c r="L47" s="20">
        <f t="shared" si="5"/>
        <v>1145.9</v>
      </c>
    </row>
    <row r="48" spans="1:12" ht="14.25">
      <c r="A48" s="19">
        <v>44</v>
      </c>
      <c r="B48" s="56" t="s">
        <v>361</v>
      </c>
      <c r="C48" s="22">
        <v>1</v>
      </c>
      <c r="D48" s="20" t="s">
        <v>18</v>
      </c>
      <c r="E48" s="21">
        <v>973</v>
      </c>
      <c r="F48" s="27" t="s">
        <v>15</v>
      </c>
      <c r="G48" s="20">
        <v>166</v>
      </c>
      <c r="H48" s="20">
        <f t="shared" si="4"/>
        <v>1139</v>
      </c>
      <c r="I48" s="20">
        <v>6.9</v>
      </c>
      <c r="J48" s="8" t="s">
        <v>314</v>
      </c>
      <c r="K48" s="20"/>
      <c r="L48" s="20">
        <f t="shared" si="5"/>
        <v>1145.9</v>
      </c>
    </row>
    <row r="49" spans="1:12" ht="14.25">
      <c r="A49" s="19">
        <v>45</v>
      </c>
      <c r="B49" s="50" t="s">
        <v>362</v>
      </c>
      <c r="C49" s="22">
        <v>1</v>
      </c>
      <c r="D49" s="20" t="s">
        <v>14</v>
      </c>
      <c r="E49" s="21">
        <v>1421</v>
      </c>
      <c r="F49" s="27" t="s">
        <v>15</v>
      </c>
      <c r="G49" s="20">
        <v>242</v>
      </c>
      <c r="H49" s="20">
        <f t="shared" si="4"/>
        <v>1663</v>
      </c>
      <c r="I49" s="20">
        <v>6.9</v>
      </c>
      <c r="J49" s="8" t="s">
        <v>345</v>
      </c>
      <c r="K49" s="20"/>
      <c r="L49" s="20">
        <f t="shared" si="5"/>
        <v>1669.9</v>
      </c>
    </row>
    <row r="50" spans="1:12" ht="14.25">
      <c r="A50" s="19">
        <v>46</v>
      </c>
      <c r="B50" s="49" t="s">
        <v>363</v>
      </c>
      <c r="C50" s="22">
        <v>1</v>
      </c>
      <c r="D50" s="20" t="s">
        <v>14</v>
      </c>
      <c r="E50" s="21">
        <v>1917</v>
      </c>
      <c r="F50" s="27" t="s">
        <v>20</v>
      </c>
      <c r="G50" s="20">
        <v>1308</v>
      </c>
      <c r="H50" s="20">
        <f t="shared" si="4"/>
        <v>3225</v>
      </c>
      <c r="I50" s="20">
        <v>6.9</v>
      </c>
      <c r="J50" s="8" t="s">
        <v>345</v>
      </c>
      <c r="K50" s="20"/>
      <c r="L50" s="20">
        <f t="shared" si="5"/>
        <v>3231.9</v>
      </c>
    </row>
    <row r="51" spans="1:12" ht="14.25">
      <c r="A51" s="19">
        <v>47</v>
      </c>
      <c r="B51" s="50" t="s">
        <v>364</v>
      </c>
      <c r="C51" s="22">
        <v>1</v>
      </c>
      <c r="D51" s="20" t="s">
        <v>14</v>
      </c>
      <c r="E51" s="21">
        <v>1917</v>
      </c>
      <c r="F51" s="27" t="s">
        <v>20</v>
      </c>
      <c r="G51" s="20">
        <v>1308</v>
      </c>
      <c r="H51" s="20">
        <f t="shared" si="4"/>
        <v>3225</v>
      </c>
      <c r="I51" s="20">
        <v>6.9</v>
      </c>
      <c r="J51" s="8" t="s">
        <v>351</v>
      </c>
      <c r="K51" s="20"/>
      <c r="L51" s="20">
        <f t="shared" si="5"/>
        <v>3231.9</v>
      </c>
    </row>
    <row r="52" spans="1:12" ht="14.25">
      <c r="A52" s="19">
        <v>48</v>
      </c>
      <c r="B52" s="50" t="s">
        <v>365</v>
      </c>
      <c r="C52" s="22">
        <v>1</v>
      </c>
      <c r="D52" s="20" t="s">
        <v>18</v>
      </c>
      <c r="E52" s="21">
        <v>973</v>
      </c>
      <c r="F52" s="27" t="s">
        <v>15</v>
      </c>
      <c r="G52" s="20">
        <v>166</v>
      </c>
      <c r="H52" s="20">
        <f t="shared" si="4"/>
        <v>1139</v>
      </c>
      <c r="I52" s="20">
        <v>6.9</v>
      </c>
      <c r="J52" s="8" t="s">
        <v>351</v>
      </c>
      <c r="K52" s="20"/>
      <c r="L52" s="20">
        <f t="shared" si="5"/>
        <v>1145.9</v>
      </c>
    </row>
    <row r="53" spans="1:15" ht="14.25">
      <c r="A53" s="21"/>
      <c r="B53" s="21" t="s">
        <v>81</v>
      </c>
      <c r="C53" s="21">
        <f>SUM(C4:C52)</f>
        <v>49</v>
      </c>
      <c r="D53" s="21"/>
      <c r="E53" s="21">
        <f>SUM(E4:E52)</f>
        <v>54071</v>
      </c>
      <c r="F53" s="21"/>
      <c r="G53" s="21">
        <f>SUM(G4:G52)</f>
        <v>16934</v>
      </c>
      <c r="H53" s="21">
        <f>SUM(H4:H52)</f>
        <v>71005</v>
      </c>
      <c r="I53" s="21">
        <f>SUM(I4:I52)</f>
        <v>331.19999999999993</v>
      </c>
      <c r="J53" s="31"/>
      <c r="K53" s="21"/>
      <c r="L53" s="21">
        <f>SUM(L4:L52)</f>
        <v>71336.20000000003</v>
      </c>
      <c r="O53" s="57"/>
    </row>
  </sheetData>
  <sheetProtection/>
  <autoFilter ref="A3:L5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pane ySplit="3" topLeftCell="A39" activePane="bottomLeft" state="frozen"/>
      <selection pane="bottomLeft" activeCell="S39" sqref="S39"/>
    </sheetView>
  </sheetViews>
  <sheetFormatPr defaultColWidth="9.00390625" defaultRowHeight="14.25"/>
  <cols>
    <col min="1" max="1" width="4.00390625" style="0" customWidth="1"/>
    <col min="2" max="2" width="8.50390625" style="0" customWidth="1"/>
    <col min="3" max="3" width="4.875" style="0" customWidth="1"/>
    <col min="4" max="4" width="8.875" style="0" customWidth="1"/>
    <col min="5" max="5" width="6.75390625" style="0" customWidth="1"/>
    <col min="6" max="6" width="7.125" style="0" customWidth="1"/>
    <col min="7" max="8" width="6.875" style="0" customWidth="1"/>
    <col min="9" max="9" width="6.75390625" style="0" customWidth="1"/>
    <col min="10" max="10" width="6.625" style="0" customWidth="1"/>
    <col min="11" max="11" width="6.75390625" style="0" customWidth="1"/>
    <col min="12" max="12" width="9.2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366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8" t="s">
        <v>367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6.5" customHeight="1">
      <c r="A4" s="19">
        <v>1</v>
      </c>
      <c r="B4" s="33" t="s">
        <v>368</v>
      </c>
      <c r="C4" s="20">
        <v>1</v>
      </c>
      <c r="D4" s="20" t="s">
        <v>18</v>
      </c>
      <c r="E4" s="21">
        <v>973</v>
      </c>
      <c r="F4" s="21" t="s">
        <v>15</v>
      </c>
      <c r="G4" s="20">
        <v>166</v>
      </c>
      <c r="H4" s="20">
        <f aca="true" t="shared" si="0" ref="H4:H11">G4+E4</f>
        <v>1139</v>
      </c>
      <c r="I4" s="20">
        <v>6.9</v>
      </c>
      <c r="J4" s="27" t="s">
        <v>369</v>
      </c>
      <c r="K4" s="20"/>
      <c r="L4" s="20">
        <f>I4+H4+H5</f>
        <v>2284.9</v>
      </c>
    </row>
    <row r="5" spans="1:12" ht="16.5" customHeight="1">
      <c r="A5" s="19"/>
      <c r="B5" s="21" t="s">
        <v>370</v>
      </c>
      <c r="C5" s="20">
        <v>1</v>
      </c>
      <c r="D5" s="20" t="s">
        <v>18</v>
      </c>
      <c r="E5" s="21">
        <v>973</v>
      </c>
      <c r="F5" s="21" t="s">
        <v>15</v>
      </c>
      <c r="G5" s="20">
        <v>166</v>
      </c>
      <c r="H5" s="20">
        <f t="shared" si="0"/>
        <v>1139</v>
      </c>
      <c r="I5" s="20">
        <v>0</v>
      </c>
      <c r="J5" s="27" t="s">
        <v>369</v>
      </c>
      <c r="K5" s="20"/>
      <c r="L5" s="20"/>
    </row>
    <row r="6" spans="1:12" ht="16.5" customHeight="1">
      <c r="A6" s="19">
        <v>2</v>
      </c>
      <c r="B6" s="33" t="s">
        <v>371</v>
      </c>
      <c r="C6" s="20">
        <v>1</v>
      </c>
      <c r="D6" s="20" t="s">
        <v>18</v>
      </c>
      <c r="E6" s="21">
        <v>973</v>
      </c>
      <c r="F6" s="21" t="s">
        <v>15</v>
      </c>
      <c r="G6" s="20">
        <v>166</v>
      </c>
      <c r="H6" s="20">
        <f t="shared" si="0"/>
        <v>1139</v>
      </c>
      <c r="I6" s="20">
        <v>6.9</v>
      </c>
      <c r="J6" s="27" t="s">
        <v>369</v>
      </c>
      <c r="K6" s="20"/>
      <c r="L6" s="20">
        <f aca="true" t="shared" si="1" ref="L6:L17">I6+H6</f>
        <v>1145.9</v>
      </c>
    </row>
    <row r="7" spans="1:12" ht="16.5" customHeight="1">
      <c r="A7" s="19">
        <v>3</v>
      </c>
      <c r="B7" s="33" t="s">
        <v>372</v>
      </c>
      <c r="C7" s="20">
        <v>1</v>
      </c>
      <c r="D7" s="20" t="s">
        <v>18</v>
      </c>
      <c r="E7" s="21">
        <v>973</v>
      </c>
      <c r="F7" s="21" t="s">
        <v>15</v>
      </c>
      <c r="G7" s="20">
        <v>166</v>
      </c>
      <c r="H7" s="20">
        <f t="shared" si="0"/>
        <v>1139</v>
      </c>
      <c r="I7" s="20">
        <v>6.9</v>
      </c>
      <c r="J7" s="27" t="s">
        <v>369</v>
      </c>
      <c r="K7" s="20"/>
      <c r="L7" s="20">
        <f t="shared" si="1"/>
        <v>1145.9</v>
      </c>
    </row>
    <row r="8" spans="1:12" ht="16.5" customHeight="1">
      <c r="A8" s="19">
        <v>4</v>
      </c>
      <c r="B8" s="33" t="s">
        <v>373</v>
      </c>
      <c r="C8" s="20">
        <v>1</v>
      </c>
      <c r="D8" s="20" t="s">
        <v>14</v>
      </c>
      <c r="E8" s="21">
        <v>1421</v>
      </c>
      <c r="F8" s="21" t="s">
        <v>15</v>
      </c>
      <c r="G8" s="20">
        <v>242</v>
      </c>
      <c r="H8" s="20">
        <f t="shared" si="0"/>
        <v>1663</v>
      </c>
      <c r="I8" s="20">
        <v>6.9</v>
      </c>
      <c r="J8" s="27" t="s">
        <v>369</v>
      </c>
      <c r="K8" s="20"/>
      <c r="L8" s="20">
        <f t="shared" si="1"/>
        <v>1669.9</v>
      </c>
    </row>
    <row r="9" spans="1:12" ht="16.5" customHeight="1">
      <c r="A9" s="19">
        <v>5</v>
      </c>
      <c r="B9" s="34" t="s">
        <v>374</v>
      </c>
      <c r="C9" s="20">
        <v>1</v>
      </c>
      <c r="D9" s="20" t="s">
        <v>18</v>
      </c>
      <c r="E9" s="21">
        <v>973</v>
      </c>
      <c r="F9" s="21" t="s">
        <v>15</v>
      </c>
      <c r="G9" s="20">
        <v>166</v>
      </c>
      <c r="H9" s="20">
        <f t="shared" si="0"/>
        <v>1139</v>
      </c>
      <c r="I9" s="20">
        <v>6.9</v>
      </c>
      <c r="J9" s="27" t="s">
        <v>369</v>
      </c>
      <c r="K9" s="20"/>
      <c r="L9" s="20">
        <f t="shared" si="1"/>
        <v>1145.9</v>
      </c>
    </row>
    <row r="10" spans="1:12" ht="16.5" customHeight="1">
      <c r="A10" s="19">
        <v>6</v>
      </c>
      <c r="B10" s="34" t="s">
        <v>375</v>
      </c>
      <c r="C10" s="20">
        <v>1</v>
      </c>
      <c r="D10" s="20" t="s">
        <v>18</v>
      </c>
      <c r="E10" s="21">
        <v>973</v>
      </c>
      <c r="F10" s="21" t="s">
        <v>15</v>
      </c>
      <c r="G10" s="20">
        <v>166</v>
      </c>
      <c r="H10" s="20">
        <f t="shared" si="0"/>
        <v>1139</v>
      </c>
      <c r="I10" s="20">
        <v>6.9</v>
      </c>
      <c r="J10" s="27" t="s">
        <v>369</v>
      </c>
      <c r="K10" s="20"/>
      <c r="L10" s="20">
        <f t="shared" si="1"/>
        <v>1145.9</v>
      </c>
    </row>
    <row r="11" spans="1:12" ht="16.5" customHeight="1">
      <c r="A11" s="19">
        <v>7</v>
      </c>
      <c r="B11" s="34" t="s">
        <v>376</v>
      </c>
      <c r="C11" s="20">
        <v>1</v>
      </c>
      <c r="D11" s="20" t="s">
        <v>18</v>
      </c>
      <c r="E11" s="21">
        <v>973</v>
      </c>
      <c r="F11" s="21" t="s">
        <v>15</v>
      </c>
      <c r="G11" s="20">
        <v>166</v>
      </c>
      <c r="H11" s="20">
        <f t="shared" si="0"/>
        <v>1139</v>
      </c>
      <c r="I11" s="20">
        <v>6.9</v>
      </c>
      <c r="J11" s="27" t="s">
        <v>369</v>
      </c>
      <c r="K11" s="20"/>
      <c r="L11" s="20">
        <f t="shared" si="1"/>
        <v>1145.9</v>
      </c>
    </row>
    <row r="12" spans="1:12" ht="16.5" customHeight="1">
      <c r="A12" s="19">
        <v>8</v>
      </c>
      <c r="B12" s="34" t="s">
        <v>377</v>
      </c>
      <c r="C12" s="20">
        <v>1</v>
      </c>
      <c r="D12" s="20" t="s">
        <v>18</v>
      </c>
      <c r="E12" s="21">
        <v>973</v>
      </c>
      <c r="F12" s="21" t="s">
        <v>15</v>
      </c>
      <c r="G12" s="20">
        <v>166</v>
      </c>
      <c r="H12" s="20">
        <f>E12+G12</f>
        <v>1139</v>
      </c>
      <c r="I12" s="20">
        <v>6.9</v>
      </c>
      <c r="J12" s="27" t="s">
        <v>369</v>
      </c>
      <c r="K12" s="20"/>
      <c r="L12" s="20">
        <f t="shared" si="1"/>
        <v>1145.9</v>
      </c>
    </row>
    <row r="13" spans="1:12" ht="16.5" customHeight="1">
      <c r="A13" s="19">
        <v>9</v>
      </c>
      <c r="B13" s="34" t="s">
        <v>378</v>
      </c>
      <c r="C13" s="20">
        <v>1</v>
      </c>
      <c r="D13" s="20" t="s">
        <v>18</v>
      </c>
      <c r="E13" s="21">
        <v>973</v>
      </c>
      <c r="F13" s="21" t="s">
        <v>15</v>
      </c>
      <c r="G13" s="20">
        <v>166</v>
      </c>
      <c r="H13" s="20">
        <f>E13+G13</f>
        <v>1139</v>
      </c>
      <c r="I13" s="20">
        <v>6.9</v>
      </c>
      <c r="J13" s="27" t="s">
        <v>369</v>
      </c>
      <c r="K13" s="20"/>
      <c r="L13" s="20">
        <f t="shared" si="1"/>
        <v>1145.9</v>
      </c>
    </row>
    <row r="14" spans="1:12" ht="16.5" customHeight="1">
      <c r="A14" s="19">
        <v>10</v>
      </c>
      <c r="B14" s="22" t="s">
        <v>379</v>
      </c>
      <c r="C14" s="20">
        <v>1</v>
      </c>
      <c r="D14" s="20" t="s">
        <v>18</v>
      </c>
      <c r="E14" s="21">
        <v>973</v>
      </c>
      <c r="F14" s="21" t="s">
        <v>15</v>
      </c>
      <c r="G14" s="20">
        <v>166</v>
      </c>
      <c r="H14" s="20">
        <f>G14+E14</f>
        <v>1139</v>
      </c>
      <c r="I14" s="20">
        <v>6.9</v>
      </c>
      <c r="J14" s="27" t="s">
        <v>380</v>
      </c>
      <c r="K14" s="20"/>
      <c r="L14" s="20">
        <f t="shared" si="1"/>
        <v>1145.9</v>
      </c>
    </row>
    <row r="15" spans="1:12" ht="16.5" customHeight="1">
      <c r="A15" s="19">
        <v>11</v>
      </c>
      <c r="B15" s="22" t="s">
        <v>381</v>
      </c>
      <c r="C15" s="20">
        <v>1</v>
      </c>
      <c r="D15" s="20" t="s">
        <v>18</v>
      </c>
      <c r="E15" s="21">
        <v>973</v>
      </c>
      <c r="F15" s="21" t="s">
        <v>15</v>
      </c>
      <c r="G15" s="20">
        <v>166</v>
      </c>
      <c r="H15" s="20">
        <f>G15+E15</f>
        <v>1139</v>
      </c>
      <c r="I15" s="20">
        <v>6.9</v>
      </c>
      <c r="J15" s="27" t="s">
        <v>380</v>
      </c>
      <c r="K15" s="20"/>
      <c r="L15" s="20">
        <f t="shared" si="1"/>
        <v>1145.9</v>
      </c>
    </row>
    <row r="16" spans="1:12" ht="16.5" customHeight="1">
      <c r="A16" s="19">
        <v>12</v>
      </c>
      <c r="B16" s="22" t="s">
        <v>382</v>
      </c>
      <c r="C16" s="20">
        <v>1</v>
      </c>
      <c r="D16" s="20" t="s">
        <v>18</v>
      </c>
      <c r="E16" s="21">
        <v>973</v>
      </c>
      <c r="F16" s="21" t="s">
        <v>15</v>
      </c>
      <c r="G16" s="20">
        <v>166</v>
      </c>
      <c r="H16" s="20">
        <f>G16+E16</f>
        <v>1139</v>
      </c>
      <c r="I16" s="20">
        <v>6.9</v>
      </c>
      <c r="J16" s="27" t="s">
        <v>383</v>
      </c>
      <c r="K16" s="20"/>
      <c r="L16" s="20">
        <f t="shared" si="1"/>
        <v>1145.9</v>
      </c>
    </row>
    <row r="17" spans="1:12" ht="16.5" customHeight="1">
      <c r="A17" s="19">
        <v>13</v>
      </c>
      <c r="B17" s="22" t="s">
        <v>384</v>
      </c>
      <c r="C17" s="20">
        <v>1</v>
      </c>
      <c r="D17" s="20" t="s">
        <v>18</v>
      </c>
      <c r="E17" s="21">
        <v>973</v>
      </c>
      <c r="F17" s="21" t="s">
        <v>15</v>
      </c>
      <c r="G17" s="20">
        <v>166</v>
      </c>
      <c r="H17" s="20">
        <f>G17+E17</f>
        <v>1139</v>
      </c>
      <c r="I17" s="20">
        <v>6.9</v>
      </c>
      <c r="J17" s="27" t="s">
        <v>383</v>
      </c>
      <c r="K17" s="20"/>
      <c r="L17" s="20">
        <f t="shared" si="1"/>
        <v>1145.9</v>
      </c>
    </row>
    <row r="18" spans="1:12" ht="16.5" customHeight="1">
      <c r="A18" s="19">
        <v>14</v>
      </c>
      <c r="B18" s="22" t="s">
        <v>385</v>
      </c>
      <c r="C18" s="22">
        <v>1</v>
      </c>
      <c r="D18" s="20" t="s">
        <v>18</v>
      </c>
      <c r="E18" s="21">
        <v>973</v>
      </c>
      <c r="F18" s="21" t="s">
        <v>15</v>
      </c>
      <c r="G18" s="20">
        <v>166</v>
      </c>
      <c r="H18" s="20">
        <f aca="true" t="shared" si="2" ref="H18:H29">G18+E18</f>
        <v>1139</v>
      </c>
      <c r="I18" s="20">
        <v>6.9</v>
      </c>
      <c r="J18" s="27" t="s">
        <v>383</v>
      </c>
      <c r="K18" s="20"/>
      <c r="L18" s="20">
        <f aca="true" t="shared" si="3" ref="L18:L36">I18+H18</f>
        <v>1145.9</v>
      </c>
    </row>
    <row r="19" spans="1:12" ht="16.5" customHeight="1">
      <c r="A19" s="19">
        <v>15</v>
      </c>
      <c r="B19" s="22" t="s">
        <v>386</v>
      </c>
      <c r="C19" s="20">
        <v>1</v>
      </c>
      <c r="D19" s="20" t="s">
        <v>18</v>
      </c>
      <c r="E19" s="21">
        <v>973</v>
      </c>
      <c r="F19" s="21" t="s">
        <v>32</v>
      </c>
      <c r="G19" s="20">
        <v>415</v>
      </c>
      <c r="H19" s="20">
        <f t="shared" si="2"/>
        <v>1388</v>
      </c>
      <c r="I19" s="20">
        <v>6.9</v>
      </c>
      <c r="J19" s="27" t="s">
        <v>387</v>
      </c>
      <c r="K19" s="20"/>
      <c r="L19" s="20">
        <f t="shared" si="3"/>
        <v>1394.9</v>
      </c>
    </row>
    <row r="20" spans="1:12" ht="16.5" customHeight="1">
      <c r="A20" s="19">
        <v>16</v>
      </c>
      <c r="B20" s="22" t="s">
        <v>388</v>
      </c>
      <c r="C20" s="20">
        <v>1</v>
      </c>
      <c r="D20" s="20" t="s">
        <v>14</v>
      </c>
      <c r="E20" s="21">
        <v>1421</v>
      </c>
      <c r="F20" s="21" t="s">
        <v>15</v>
      </c>
      <c r="G20" s="20">
        <v>242</v>
      </c>
      <c r="H20" s="20">
        <f t="shared" si="2"/>
        <v>1663</v>
      </c>
      <c r="I20" s="20">
        <v>6.9</v>
      </c>
      <c r="J20" s="27" t="s">
        <v>387</v>
      </c>
      <c r="K20" s="20"/>
      <c r="L20" s="20">
        <f t="shared" si="3"/>
        <v>1669.9</v>
      </c>
    </row>
    <row r="21" spans="1:12" ht="16.5" customHeight="1">
      <c r="A21" s="19">
        <v>17</v>
      </c>
      <c r="B21" s="35" t="s">
        <v>389</v>
      </c>
      <c r="C21" s="36">
        <v>1</v>
      </c>
      <c r="D21" s="35" t="s">
        <v>14</v>
      </c>
      <c r="E21" s="37">
        <v>1917</v>
      </c>
      <c r="F21" s="38" t="s">
        <v>20</v>
      </c>
      <c r="G21" s="36">
        <v>1308</v>
      </c>
      <c r="H21" s="36">
        <v>3225</v>
      </c>
      <c r="I21" s="36">
        <v>6.9</v>
      </c>
      <c r="J21" s="27" t="s">
        <v>387</v>
      </c>
      <c r="K21" s="20"/>
      <c r="L21" s="20">
        <f t="shared" si="3"/>
        <v>3231.9</v>
      </c>
    </row>
    <row r="22" spans="1:12" ht="16.5" customHeight="1">
      <c r="A22" s="19">
        <v>18</v>
      </c>
      <c r="B22" s="22" t="s">
        <v>390</v>
      </c>
      <c r="C22" s="20">
        <v>1</v>
      </c>
      <c r="D22" s="20" t="s">
        <v>18</v>
      </c>
      <c r="E22" s="21">
        <v>973</v>
      </c>
      <c r="F22" s="21" t="s">
        <v>15</v>
      </c>
      <c r="G22" s="20">
        <v>166</v>
      </c>
      <c r="H22" s="20">
        <f t="shared" si="2"/>
        <v>1139</v>
      </c>
      <c r="I22" s="20">
        <v>6.9</v>
      </c>
      <c r="J22" s="27" t="s">
        <v>387</v>
      </c>
      <c r="K22" s="20"/>
      <c r="L22" s="20">
        <f t="shared" si="3"/>
        <v>1145.9</v>
      </c>
    </row>
    <row r="23" spans="1:12" ht="16.5" customHeight="1">
      <c r="A23" s="19">
        <v>19</v>
      </c>
      <c r="B23" s="22" t="s">
        <v>391</v>
      </c>
      <c r="C23" s="20">
        <v>1</v>
      </c>
      <c r="D23" s="20" t="s">
        <v>18</v>
      </c>
      <c r="E23" s="21">
        <v>973</v>
      </c>
      <c r="F23" s="21" t="s">
        <v>15</v>
      </c>
      <c r="G23" s="20">
        <v>166</v>
      </c>
      <c r="H23" s="20">
        <f t="shared" si="2"/>
        <v>1139</v>
      </c>
      <c r="I23" s="20">
        <v>6.9</v>
      </c>
      <c r="J23" s="27" t="s">
        <v>387</v>
      </c>
      <c r="K23" s="20"/>
      <c r="L23" s="20">
        <f t="shared" si="3"/>
        <v>1145.9</v>
      </c>
    </row>
    <row r="24" spans="1:12" ht="16.5" customHeight="1">
      <c r="A24" s="19">
        <v>20</v>
      </c>
      <c r="B24" s="22" t="s">
        <v>392</v>
      </c>
      <c r="C24" s="20">
        <v>1</v>
      </c>
      <c r="D24" s="20" t="s">
        <v>18</v>
      </c>
      <c r="E24" s="21">
        <v>973</v>
      </c>
      <c r="F24" s="21" t="s">
        <v>15</v>
      </c>
      <c r="G24" s="20">
        <v>166</v>
      </c>
      <c r="H24" s="20">
        <f t="shared" si="2"/>
        <v>1139</v>
      </c>
      <c r="I24" s="20">
        <v>6.9</v>
      </c>
      <c r="J24" s="27" t="s">
        <v>387</v>
      </c>
      <c r="K24" s="20"/>
      <c r="L24" s="20">
        <f t="shared" si="3"/>
        <v>1145.9</v>
      </c>
    </row>
    <row r="25" spans="1:12" ht="16.5" customHeight="1">
      <c r="A25" s="19">
        <v>21</v>
      </c>
      <c r="B25" s="22" t="s">
        <v>393</v>
      </c>
      <c r="C25" s="22">
        <v>1</v>
      </c>
      <c r="D25" s="20" t="s">
        <v>18</v>
      </c>
      <c r="E25" s="21">
        <v>973</v>
      </c>
      <c r="F25" s="21" t="s">
        <v>15</v>
      </c>
      <c r="G25" s="20">
        <v>166</v>
      </c>
      <c r="H25" s="20">
        <f t="shared" si="2"/>
        <v>1139</v>
      </c>
      <c r="I25" s="20">
        <v>6.9</v>
      </c>
      <c r="J25" s="27" t="s">
        <v>387</v>
      </c>
      <c r="K25" s="20"/>
      <c r="L25" s="20">
        <f t="shared" si="3"/>
        <v>1145.9</v>
      </c>
    </row>
    <row r="26" spans="1:12" ht="16.5" customHeight="1">
      <c r="A26" s="19">
        <v>22</v>
      </c>
      <c r="B26" s="22" t="s">
        <v>394</v>
      </c>
      <c r="C26" s="22">
        <v>1</v>
      </c>
      <c r="D26" s="20" t="s">
        <v>18</v>
      </c>
      <c r="E26" s="21">
        <v>973</v>
      </c>
      <c r="F26" s="21" t="s">
        <v>15</v>
      </c>
      <c r="G26" s="20">
        <v>166</v>
      </c>
      <c r="H26" s="20">
        <f t="shared" si="2"/>
        <v>1139</v>
      </c>
      <c r="I26" s="20">
        <v>6.9</v>
      </c>
      <c r="J26" s="27" t="s">
        <v>387</v>
      </c>
      <c r="K26" s="20"/>
      <c r="L26" s="20">
        <f t="shared" si="3"/>
        <v>1145.9</v>
      </c>
    </row>
    <row r="27" spans="1:12" ht="16.5" customHeight="1">
      <c r="A27" s="19">
        <v>23</v>
      </c>
      <c r="B27" s="35" t="s">
        <v>395</v>
      </c>
      <c r="C27" s="39">
        <v>1</v>
      </c>
      <c r="D27" s="39" t="s">
        <v>18</v>
      </c>
      <c r="E27" s="40">
        <v>973</v>
      </c>
      <c r="F27" s="40" t="s">
        <v>15</v>
      </c>
      <c r="G27" s="39">
        <v>166</v>
      </c>
      <c r="H27" s="39">
        <f>E27+G27</f>
        <v>1139</v>
      </c>
      <c r="I27" s="39">
        <v>6.9</v>
      </c>
      <c r="J27" s="41" t="s">
        <v>396</v>
      </c>
      <c r="K27" s="20"/>
      <c r="L27" s="20">
        <f t="shared" si="3"/>
        <v>1145.9</v>
      </c>
    </row>
    <row r="28" spans="1:12" ht="16.5" customHeight="1">
      <c r="A28" s="19">
        <v>24</v>
      </c>
      <c r="B28" s="22" t="s">
        <v>397</v>
      </c>
      <c r="C28" s="20">
        <v>1</v>
      </c>
      <c r="D28" s="20" t="s">
        <v>18</v>
      </c>
      <c r="E28" s="21">
        <v>973</v>
      </c>
      <c r="F28" s="21" t="s">
        <v>15</v>
      </c>
      <c r="G28" s="20">
        <v>166</v>
      </c>
      <c r="H28" s="20">
        <f aca="true" t="shared" si="4" ref="H28:H35">G28+E28</f>
        <v>1139</v>
      </c>
      <c r="I28" s="20">
        <v>6.9</v>
      </c>
      <c r="J28" s="27" t="s">
        <v>398</v>
      </c>
      <c r="K28" s="20"/>
      <c r="L28" s="20">
        <f t="shared" si="3"/>
        <v>1145.9</v>
      </c>
    </row>
    <row r="29" spans="1:12" ht="16.5" customHeight="1">
      <c r="A29" s="19">
        <v>25</v>
      </c>
      <c r="B29" s="22" t="s">
        <v>399</v>
      </c>
      <c r="C29" s="20">
        <v>1</v>
      </c>
      <c r="D29" s="20" t="s">
        <v>18</v>
      </c>
      <c r="E29" s="21">
        <v>973</v>
      </c>
      <c r="F29" s="21" t="s">
        <v>15</v>
      </c>
      <c r="G29" s="20">
        <v>166</v>
      </c>
      <c r="H29" s="20">
        <f t="shared" si="4"/>
        <v>1139</v>
      </c>
      <c r="I29" s="20">
        <v>6.9</v>
      </c>
      <c r="J29" s="27" t="s">
        <v>398</v>
      </c>
      <c r="K29" s="20"/>
      <c r="L29" s="20">
        <f t="shared" si="3"/>
        <v>1145.9</v>
      </c>
    </row>
    <row r="30" spans="1:12" ht="16.5" customHeight="1">
      <c r="A30" s="19">
        <v>26</v>
      </c>
      <c r="B30" s="22" t="s">
        <v>400</v>
      </c>
      <c r="C30" s="22">
        <v>1</v>
      </c>
      <c r="D30" s="20" t="s">
        <v>18</v>
      </c>
      <c r="E30" s="21">
        <v>973</v>
      </c>
      <c r="F30" s="21" t="s">
        <v>15</v>
      </c>
      <c r="G30" s="20">
        <v>166</v>
      </c>
      <c r="H30" s="20">
        <f t="shared" si="4"/>
        <v>1139</v>
      </c>
      <c r="I30" s="20">
        <v>6.9</v>
      </c>
      <c r="J30" s="27" t="s">
        <v>398</v>
      </c>
      <c r="K30" s="20"/>
      <c r="L30" s="20">
        <f t="shared" si="3"/>
        <v>1145.9</v>
      </c>
    </row>
    <row r="31" spans="1:12" ht="16.5" customHeight="1">
      <c r="A31" s="19">
        <v>27</v>
      </c>
      <c r="B31" s="22" t="s">
        <v>401</v>
      </c>
      <c r="C31" s="22">
        <v>1</v>
      </c>
      <c r="D31" s="20" t="s">
        <v>18</v>
      </c>
      <c r="E31" s="21">
        <v>973</v>
      </c>
      <c r="F31" s="21" t="s">
        <v>15</v>
      </c>
      <c r="G31" s="20">
        <v>166</v>
      </c>
      <c r="H31" s="20">
        <f t="shared" si="4"/>
        <v>1139</v>
      </c>
      <c r="I31" s="20">
        <v>6.9</v>
      </c>
      <c r="J31" s="27" t="s">
        <v>398</v>
      </c>
      <c r="K31" s="20"/>
      <c r="L31" s="20">
        <f t="shared" si="3"/>
        <v>1145.9</v>
      </c>
    </row>
    <row r="32" spans="1:12" ht="16.5" customHeight="1">
      <c r="A32" s="19">
        <v>28</v>
      </c>
      <c r="B32" s="22" t="s">
        <v>402</v>
      </c>
      <c r="C32" s="22">
        <v>1</v>
      </c>
      <c r="D32" s="20" t="s">
        <v>18</v>
      </c>
      <c r="E32" s="21">
        <v>973</v>
      </c>
      <c r="F32" s="21" t="s">
        <v>15</v>
      </c>
      <c r="G32" s="20">
        <v>166</v>
      </c>
      <c r="H32" s="20">
        <f t="shared" si="4"/>
        <v>1139</v>
      </c>
      <c r="I32" s="20">
        <v>6.9</v>
      </c>
      <c r="J32" s="27" t="s">
        <v>398</v>
      </c>
      <c r="K32" s="20"/>
      <c r="L32" s="20">
        <f t="shared" si="3"/>
        <v>1145.9</v>
      </c>
    </row>
    <row r="33" spans="1:12" ht="16.5" customHeight="1">
      <c r="A33" s="19">
        <v>29</v>
      </c>
      <c r="B33" s="22" t="s">
        <v>403</v>
      </c>
      <c r="C33" s="22">
        <v>1</v>
      </c>
      <c r="D33" s="20" t="s">
        <v>14</v>
      </c>
      <c r="E33" s="21">
        <v>1586</v>
      </c>
      <c r="F33" s="21" t="s">
        <v>32</v>
      </c>
      <c r="G33" s="20">
        <v>677</v>
      </c>
      <c r="H33" s="20">
        <f t="shared" si="4"/>
        <v>2263</v>
      </c>
      <c r="I33" s="20">
        <v>6.9</v>
      </c>
      <c r="J33" s="27" t="s">
        <v>398</v>
      </c>
      <c r="K33" s="20"/>
      <c r="L33" s="20">
        <f t="shared" si="3"/>
        <v>2269.9</v>
      </c>
    </row>
    <row r="34" spans="1:12" ht="16.5" customHeight="1">
      <c r="A34" s="19">
        <v>30</v>
      </c>
      <c r="B34" s="22" t="s">
        <v>404</v>
      </c>
      <c r="C34" s="22">
        <v>1</v>
      </c>
      <c r="D34" s="20" t="s">
        <v>18</v>
      </c>
      <c r="E34" s="21">
        <v>973</v>
      </c>
      <c r="F34" s="21" t="s">
        <v>15</v>
      </c>
      <c r="G34" s="20">
        <v>166</v>
      </c>
      <c r="H34" s="20">
        <f t="shared" si="4"/>
        <v>1139</v>
      </c>
      <c r="I34" s="20">
        <v>6.9</v>
      </c>
      <c r="J34" s="27" t="s">
        <v>398</v>
      </c>
      <c r="K34" s="20"/>
      <c r="L34" s="20">
        <f t="shared" si="3"/>
        <v>1145.9</v>
      </c>
    </row>
    <row r="35" spans="1:12" ht="16.5" customHeight="1">
      <c r="A35" s="19">
        <v>31</v>
      </c>
      <c r="B35" s="22" t="s">
        <v>405</v>
      </c>
      <c r="C35" s="22">
        <v>1</v>
      </c>
      <c r="D35" s="20" t="s">
        <v>18</v>
      </c>
      <c r="E35" s="21">
        <v>973</v>
      </c>
      <c r="F35" s="21" t="s">
        <v>15</v>
      </c>
      <c r="G35" s="20">
        <v>166</v>
      </c>
      <c r="H35" s="20">
        <f t="shared" si="4"/>
        <v>1139</v>
      </c>
      <c r="I35" s="20">
        <v>6.9</v>
      </c>
      <c r="J35" s="27" t="s">
        <v>398</v>
      </c>
      <c r="K35" s="20"/>
      <c r="L35" s="20">
        <f t="shared" si="3"/>
        <v>1145.9</v>
      </c>
    </row>
    <row r="36" spans="1:12" ht="16.5" customHeight="1">
      <c r="A36" s="19">
        <v>32</v>
      </c>
      <c r="B36" s="35" t="s">
        <v>406</v>
      </c>
      <c r="C36" s="39">
        <v>1</v>
      </c>
      <c r="D36" s="39" t="s">
        <v>18</v>
      </c>
      <c r="E36" s="40">
        <v>973</v>
      </c>
      <c r="F36" s="40" t="s">
        <v>15</v>
      </c>
      <c r="G36" s="39">
        <v>166</v>
      </c>
      <c r="H36" s="39">
        <f>E36+G36</f>
        <v>1139</v>
      </c>
      <c r="I36" s="39">
        <v>6.9</v>
      </c>
      <c r="J36" s="42" t="s">
        <v>407</v>
      </c>
      <c r="K36" s="20"/>
      <c r="L36" s="20">
        <f t="shared" si="3"/>
        <v>1145.9</v>
      </c>
    </row>
    <row r="37" spans="1:12" ht="16.5" customHeight="1">
      <c r="A37" s="19">
        <v>33</v>
      </c>
      <c r="B37" s="22" t="s">
        <v>408</v>
      </c>
      <c r="C37" s="22">
        <v>1</v>
      </c>
      <c r="D37" s="20" t="s">
        <v>14</v>
      </c>
      <c r="E37" s="21">
        <v>1586</v>
      </c>
      <c r="F37" s="21" t="s">
        <v>32</v>
      </c>
      <c r="G37" s="20">
        <v>677</v>
      </c>
      <c r="H37" s="20">
        <f aca="true" t="shared" si="5" ref="H37:H47">G37+E37</f>
        <v>2263</v>
      </c>
      <c r="I37" s="20">
        <v>6.9</v>
      </c>
      <c r="J37" s="27" t="s">
        <v>409</v>
      </c>
      <c r="K37" s="20"/>
      <c r="L37" s="20">
        <f aca="true" t="shared" si="6" ref="L37:L47">I37+H37</f>
        <v>2269.9</v>
      </c>
    </row>
    <row r="38" spans="1:12" ht="16.5" customHeight="1">
      <c r="A38" s="19">
        <v>34</v>
      </c>
      <c r="B38" s="22" t="s">
        <v>410</v>
      </c>
      <c r="C38" s="20">
        <v>1</v>
      </c>
      <c r="D38" s="20" t="s">
        <v>14</v>
      </c>
      <c r="E38" s="21">
        <v>1917</v>
      </c>
      <c r="F38" s="21" t="s">
        <v>20</v>
      </c>
      <c r="G38" s="20">
        <v>1308</v>
      </c>
      <c r="H38" s="20">
        <f t="shared" si="5"/>
        <v>3225</v>
      </c>
      <c r="I38" s="20">
        <v>6.9</v>
      </c>
      <c r="J38" s="27" t="s">
        <v>409</v>
      </c>
      <c r="K38" s="20"/>
      <c r="L38" s="20">
        <f t="shared" si="6"/>
        <v>3231.9</v>
      </c>
    </row>
    <row r="39" spans="1:12" ht="16.5" customHeight="1">
      <c r="A39" s="19">
        <v>35</v>
      </c>
      <c r="B39" s="22" t="s">
        <v>385</v>
      </c>
      <c r="C39" s="20">
        <v>1</v>
      </c>
      <c r="D39" s="20" t="s">
        <v>18</v>
      </c>
      <c r="E39" s="21">
        <v>973</v>
      </c>
      <c r="F39" s="21" t="s">
        <v>15</v>
      </c>
      <c r="G39" s="20">
        <v>166</v>
      </c>
      <c r="H39" s="20">
        <f t="shared" si="5"/>
        <v>1139</v>
      </c>
      <c r="I39" s="20">
        <v>6.9</v>
      </c>
      <c r="J39" s="27" t="s">
        <v>409</v>
      </c>
      <c r="K39" s="20"/>
      <c r="L39" s="20">
        <f t="shared" si="6"/>
        <v>1145.9</v>
      </c>
    </row>
    <row r="40" spans="1:12" ht="16.5" customHeight="1">
      <c r="A40" s="19">
        <v>36</v>
      </c>
      <c r="B40" s="22" t="s">
        <v>411</v>
      </c>
      <c r="C40" s="20">
        <v>1</v>
      </c>
      <c r="D40" s="20" t="s">
        <v>14</v>
      </c>
      <c r="E40" s="21">
        <v>1917</v>
      </c>
      <c r="F40" s="21" t="s">
        <v>20</v>
      </c>
      <c r="G40" s="20">
        <v>1308</v>
      </c>
      <c r="H40" s="20">
        <f t="shared" si="5"/>
        <v>3225</v>
      </c>
      <c r="I40" s="20">
        <v>6.9</v>
      </c>
      <c r="J40" s="27" t="s">
        <v>412</v>
      </c>
      <c r="K40" s="20"/>
      <c r="L40" s="20">
        <f t="shared" si="6"/>
        <v>3231.9</v>
      </c>
    </row>
    <row r="41" spans="1:12" ht="16.5" customHeight="1">
      <c r="A41" s="19">
        <v>37</v>
      </c>
      <c r="B41" s="22" t="s">
        <v>413</v>
      </c>
      <c r="C41" s="20">
        <v>1</v>
      </c>
      <c r="D41" s="20" t="s">
        <v>18</v>
      </c>
      <c r="E41" s="21">
        <v>973</v>
      </c>
      <c r="F41" s="21" t="s">
        <v>15</v>
      </c>
      <c r="G41" s="20">
        <v>166</v>
      </c>
      <c r="H41" s="20">
        <f t="shared" si="5"/>
        <v>1139</v>
      </c>
      <c r="I41" s="20">
        <v>6.9</v>
      </c>
      <c r="J41" s="27" t="s">
        <v>412</v>
      </c>
      <c r="K41" s="20"/>
      <c r="L41" s="20">
        <f t="shared" si="6"/>
        <v>1145.9</v>
      </c>
    </row>
    <row r="42" spans="1:12" ht="16.5" customHeight="1">
      <c r="A42" s="19">
        <v>38</v>
      </c>
      <c r="B42" s="22" t="s">
        <v>414</v>
      </c>
      <c r="C42" s="22">
        <v>1</v>
      </c>
      <c r="D42" s="20" t="s">
        <v>14</v>
      </c>
      <c r="E42" s="21">
        <v>1917</v>
      </c>
      <c r="F42" s="21" t="s">
        <v>20</v>
      </c>
      <c r="G42" s="20">
        <v>1308</v>
      </c>
      <c r="H42" s="20">
        <f t="shared" si="5"/>
        <v>3225</v>
      </c>
      <c r="I42" s="20">
        <v>6.9</v>
      </c>
      <c r="J42" s="27" t="s">
        <v>415</v>
      </c>
      <c r="K42" s="20"/>
      <c r="L42" s="20">
        <f t="shared" si="6"/>
        <v>3231.9</v>
      </c>
    </row>
    <row r="43" spans="1:12" ht="16.5" customHeight="1">
      <c r="A43" s="19">
        <v>39</v>
      </c>
      <c r="B43" s="22" t="s">
        <v>416</v>
      </c>
      <c r="C43" s="22">
        <v>1</v>
      </c>
      <c r="D43" s="20" t="s">
        <v>18</v>
      </c>
      <c r="E43" s="21">
        <v>973</v>
      </c>
      <c r="F43" s="21" t="s">
        <v>15</v>
      </c>
      <c r="G43" s="20">
        <v>166</v>
      </c>
      <c r="H43" s="20">
        <f t="shared" si="5"/>
        <v>1139</v>
      </c>
      <c r="I43" s="20">
        <v>6.9</v>
      </c>
      <c r="J43" s="27" t="s">
        <v>415</v>
      </c>
      <c r="K43" s="20"/>
      <c r="L43" s="20">
        <f t="shared" si="6"/>
        <v>1145.9</v>
      </c>
    </row>
    <row r="44" spans="1:12" ht="16.5" customHeight="1">
      <c r="A44" s="19">
        <v>40</v>
      </c>
      <c r="B44" s="22" t="s">
        <v>417</v>
      </c>
      <c r="C44" s="22">
        <v>1</v>
      </c>
      <c r="D44" s="20" t="s">
        <v>18</v>
      </c>
      <c r="E44" s="21">
        <v>973</v>
      </c>
      <c r="F44" s="21" t="s">
        <v>15</v>
      </c>
      <c r="G44" s="20">
        <v>166</v>
      </c>
      <c r="H44" s="20">
        <f t="shared" si="5"/>
        <v>1139</v>
      </c>
      <c r="I44" s="20">
        <v>6.9</v>
      </c>
      <c r="J44" s="27" t="s">
        <v>380</v>
      </c>
      <c r="K44" s="20"/>
      <c r="L44" s="20">
        <f t="shared" si="6"/>
        <v>1145.9</v>
      </c>
    </row>
    <row r="45" spans="1:12" ht="16.5" customHeight="1">
      <c r="A45" s="19">
        <v>41</v>
      </c>
      <c r="B45" s="22" t="s">
        <v>418</v>
      </c>
      <c r="C45" s="22">
        <v>1</v>
      </c>
      <c r="D45" s="20" t="s">
        <v>18</v>
      </c>
      <c r="E45" s="21">
        <v>973</v>
      </c>
      <c r="F45" s="21" t="s">
        <v>15</v>
      </c>
      <c r="G45" s="20">
        <v>166</v>
      </c>
      <c r="H45" s="20">
        <f t="shared" si="5"/>
        <v>1139</v>
      </c>
      <c r="I45" s="20">
        <v>6.9</v>
      </c>
      <c r="J45" s="27" t="s">
        <v>412</v>
      </c>
      <c r="K45" s="20"/>
      <c r="L45" s="20">
        <f t="shared" si="6"/>
        <v>1145.9</v>
      </c>
    </row>
    <row r="46" spans="1:12" ht="16.5" customHeight="1">
      <c r="A46" s="19">
        <v>42</v>
      </c>
      <c r="B46" s="22" t="s">
        <v>419</v>
      </c>
      <c r="C46" s="22">
        <v>1</v>
      </c>
      <c r="D46" s="20" t="s">
        <v>18</v>
      </c>
      <c r="E46" s="21">
        <v>973</v>
      </c>
      <c r="F46" s="21" t="s">
        <v>15</v>
      </c>
      <c r="G46" s="20">
        <v>166</v>
      </c>
      <c r="H46" s="20">
        <f>E46+G46</f>
        <v>1139</v>
      </c>
      <c r="I46" s="20">
        <v>6.9</v>
      </c>
      <c r="J46" s="27" t="s">
        <v>380</v>
      </c>
      <c r="K46" s="20"/>
      <c r="L46" s="20">
        <v>1145.9</v>
      </c>
    </row>
    <row r="47" spans="1:12" ht="16.5" customHeight="1">
      <c r="A47" s="21"/>
      <c r="B47" s="21" t="s">
        <v>81</v>
      </c>
      <c r="C47" s="21">
        <f>SUM(C4:C46)</f>
        <v>43</v>
      </c>
      <c r="D47" s="21"/>
      <c r="E47" s="21">
        <f>SUM(E4:E46)</f>
        <v>47737</v>
      </c>
      <c r="F47" s="21"/>
      <c r="G47" s="21">
        <f>SUM(G4:G46)</f>
        <v>13129</v>
      </c>
      <c r="H47" s="21">
        <f>SUM(H4:H46)</f>
        <v>60866</v>
      </c>
      <c r="I47" s="21">
        <f>SUM(I4:I46)</f>
        <v>289.80000000000007</v>
      </c>
      <c r="J47" s="31"/>
      <c r="K47" s="21"/>
      <c r="L47" s="21">
        <f>SUM(L4:L46)</f>
        <v>61155.80000000004</v>
      </c>
    </row>
  </sheetData>
  <sheetProtection/>
  <autoFilter ref="A3:L47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zoomScale="80" zoomScaleNormal="80" workbookViewId="0" topLeftCell="A1">
      <selection activeCell="Q10" sqref="Q10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00390625" style="0" customWidth="1"/>
    <col min="7" max="8" width="6.875" style="0" customWidth="1"/>
    <col min="9" max="9" width="7.00390625" style="0" customWidth="1"/>
    <col min="10" max="10" width="7.50390625" style="13" customWidth="1"/>
    <col min="11" max="11" width="8.37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420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5" t="s">
        <v>2</v>
      </c>
      <c r="B3" s="5" t="s">
        <v>421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422</v>
      </c>
      <c r="K3" s="5"/>
      <c r="L3" s="5" t="s">
        <v>12</v>
      </c>
    </row>
    <row r="4" spans="1:12" ht="14.25">
      <c r="A4" s="6">
        <v>1</v>
      </c>
      <c r="B4" s="7" t="s">
        <v>423</v>
      </c>
      <c r="C4" s="7">
        <v>1</v>
      </c>
      <c r="D4" s="7" t="s">
        <v>18</v>
      </c>
      <c r="E4" s="7">
        <v>973</v>
      </c>
      <c r="F4" s="32" t="s">
        <v>15</v>
      </c>
      <c r="G4" s="32">
        <v>166</v>
      </c>
      <c r="H4" s="32">
        <f aca="true" t="shared" si="0" ref="H4:H11">E4+G4</f>
        <v>1139</v>
      </c>
      <c r="I4" s="32">
        <v>6.9</v>
      </c>
      <c r="J4" s="8" t="s">
        <v>424</v>
      </c>
      <c r="K4" s="32"/>
      <c r="L4" s="32">
        <f>H4+I4+K4</f>
        <v>1145.9</v>
      </c>
    </row>
    <row r="5" spans="1:12" ht="14.25">
      <c r="A5" s="6">
        <v>2</v>
      </c>
      <c r="B5" s="7" t="s">
        <v>425</v>
      </c>
      <c r="C5" s="7">
        <v>1</v>
      </c>
      <c r="D5" s="7" t="s">
        <v>18</v>
      </c>
      <c r="E5" s="7">
        <v>973</v>
      </c>
      <c r="F5" s="32" t="s">
        <v>15</v>
      </c>
      <c r="G5" s="32">
        <v>166</v>
      </c>
      <c r="H5" s="32">
        <f t="shared" si="0"/>
        <v>1139</v>
      </c>
      <c r="I5" s="32">
        <v>6.9</v>
      </c>
      <c r="J5" s="8" t="s">
        <v>426</v>
      </c>
      <c r="K5" s="32"/>
      <c r="L5" s="32">
        <f aca="true" t="shared" si="1" ref="L5:L11">E5+G5+I5+K4</f>
        <v>1145.9</v>
      </c>
    </row>
    <row r="6" spans="1:12" ht="14.25">
      <c r="A6" s="6">
        <v>3</v>
      </c>
      <c r="B6" s="7" t="s">
        <v>427</v>
      </c>
      <c r="C6" s="7">
        <v>1</v>
      </c>
      <c r="D6" s="7" t="s">
        <v>18</v>
      </c>
      <c r="E6" s="7">
        <v>973</v>
      </c>
      <c r="F6" s="32" t="s">
        <v>15</v>
      </c>
      <c r="G6" s="32">
        <v>166</v>
      </c>
      <c r="H6" s="32">
        <f t="shared" si="0"/>
        <v>1139</v>
      </c>
      <c r="I6" s="32">
        <v>6.9</v>
      </c>
      <c r="J6" s="8" t="s">
        <v>426</v>
      </c>
      <c r="K6" s="32"/>
      <c r="L6" s="32">
        <f t="shared" si="1"/>
        <v>1145.9</v>
      </c>
    </row>
    <row r="7" spans="1:12" ht="14.25">
      <c r="A7" s="6">
        <v>4</v>
      </c>
      <c r="B7" s="7" t="s">
        <v>428</v>
      </c>
      <c r="C7" s="7">
        <v>1</v>
      </c>
      <c r="D7" s="7" t="s">
        <v>18</v>
      </c>
      <c r="E7" s="7">
        <v>973</v>
      </c>
      <c r="F7" s="32" t="s">
        <v>15</v>
      </c>
      <c r="G7" s="32">
        <v>166</v>
      </c>
      <c r="H7" s="32">
        <f t="shared" si="0"/>
        <v>1139</v>
      </c>
      <c r="I7" s="32">
        <v>6.9</v>
      </c>
      <c r="J7" s="8" t="s">
        <v>429</v>
      </c>
      <c r="K7" s="32"/>
      <c r="L7" s="32">
        <f t="shared" si="1"/>
        <v>1145.9</v>
      </c>
    </row>
    <row r="8" spans="1:12" ht="14.25">
      <c r="A8" s="6">
        <v>5</v>
      </c>
      <c r="B8" s="7" t="s">
        <v>430</v>
      </c>
      <c r="C8" s="7">
        <v>1</v>
      </c>
      <c r="D8" s="7" t="s">
        <v>18</v>
      </c>
      <c r="E8" s="7">
        <v>973</v>
      </c>
      <c r="F8" s="32" t="s">
        <v>15</v>
      </c>
      <c r="G8" s="32">
        <v>166</v>
      </c>
      <c r="H8" s="32">
        <f t="shared" si="0"/>
        <v>1139</v>
      </c>
      <c r="I8" s="32">
        <v>6.9</v>
      </c>
      <c r="J8" s="8" t="s">
        <v>429</v>
      </c>
      <c r="K8" s="32"/>
      <c r="L8" s="32">
        <f t="shared" si="1"/>
        <v>1145.9</v>
      </c>
    </row>
    <row r="9" spans="1:12" ht="14.25">
      <c r="A9" s="6">
        <v>6</v>
      </c>
      <c r="B9" s="7" t="s">
        <v>431</v>
      </c>
      <c r="C9" s="7">
        <v>1</v>
      </c>
      <c r="D9" s="7" t="s">
        <v>14</v>
      </c>
      <c r="E9" s="7">
        <v>1586</v>
      </c>
      <c r="F9" s="32" t="s">
        <v>32</v>
      </c>
      <c r="G9" s="32">
        <v>677</v>
      </c>
      <c r="H9" s="32">
        <f t="shared" si="0"/>
        <v>2263</v>
      </c>
      <c r="I9" s="32">
        <v>6.9</v>
      </c>
      <c r="J9" s="8" t="s">
        <v>432</v>
      </c>
      <c r="K9" s="32"/>
      <c r="L9" s="32">
        <f t="shared" si="1"/>
        <v>2269.9</v>
      </c>
    </row>
    <row r="10" spans="1:12" ht="14.25">
      <c r="A10" s="6">
        <v>7</v>
      </c>
      <c r="B10" s="7" t="s">
        <v>433</v>
      </c>
      <c r="C10" s="7">
        <v>1</v>
      </c>
      <c r="D10" s="7" t="s">
        <v>14</v>
      </c>
      <c r="E10" s="7">
        <v>1421</v>
      </c>
      <c r="F10" s="32" t="s">
        <v>15</v>
      </c>
      <c r="G10" s="32">
        <v>242</v>
      </c>
      <c r="H10" s="32">
        <f t="shared" si="0"/>
        <v>1663</v>
      </c>
      <c r="I10" s="32">
        <v>6.9</v>
      </c>
      <c r="J10" s="8" t="s">
        <v>432</v>
      </c>
      <c r="K10" s="32"/>
      <c r="L10" s="32">
        <f t="shared" si="1"/>
        <v>1669.9</v>
      </c>
    </row>
    <row r="11" spans="1:12" ht="14.25">
      <c r="A11" s="6">
        <v>8</v>
      </c>
      <c r="B11" s="7" t="s">
        <v>434</v>
      </c>
      <c r="C11" s="7">
        <v>1</v>
      </c>
      <c r="D11" s="7" t="s">
        <v>14</v>
      </c>
      <c r="E11" s="7">
        <v>1917</v>
      </c>
      <c r="F11" s="32" t="s">
        <v>20</v>
      </c>
      <c r="G11" s="32">
        <v>1308</v>
      </c>
      <c r="H11" s="32">
        <f t="shared" si="0"/>
        <v>3225</v>
      </c>
      <c r="I11" s="32">
        <v>6.9</v>
      </c>
      <c r="J11" s="8" t="s">
        <v>435</v>
      </c>
      <c r="K11" s="32"/>
      <c r="L11" s="32">
        <f t="shared" si="1"/>
        <v>3231.9</v>
      </c>
    </row>
    <row r="12" spans="1:12" ht="14.25">
      <c r="A12" s="7"/>
      <c r="B12" s="7" t="s">
        <v>81</v>
      </c>
      <c r="C12" s="7">
        <f aca="true" t="shared" si="2" ref="C12:I12">SUM(C4:C11)</f>
        <v>8</v>
      </c>
      <c r="D12" s="7"/>
      <c r="E12" s="7">
        <f t="shared" si="2"/>
        <v>9789</v>
      </c>
      <c r="F12" s="7"/>
      <c r="G12" s="7">
        <f t="shared" si="2"/>
        <v>3057</v>
      </c>
      <c r="H12" s="7">
        <f t="shared" si="2"/>
        <v>12846</v>
      </c>
      <c r="I12" s="7">
        <f t="shared" si="2"/>
        <v>55.199999999999996</v>
      </c>
      <c r="J12" s="8"/>
      <c r="K12" s="7"/>
      <c r="L12" s="7">
        <f>SUM(L4:L11)</f>
        <v>12901.199999999999</v>
      </c>
    </row>
  </sheetData>
  <sheetProtection/>
  <autoFilter ref="A3:L1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4"/>
  <sheetViews>
    <sheetView zoomScale="115" zoomScaleNormal="115" workbookViewId="0" topLeftCell="A1">
      <pane ySplit="3" topLeftCell="A18" activePane="bottomLeft" state="frozen"/>
      <selection pane="bottomLeft" activeCell="P3" sqref="P3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5.00390625" style="0" customWidth="1"/>
    <col min="4" max="4" width="8.75390625" style="0" customWidth="1"/>
    <col min="5" max="5" width="6.75390625" style="0" customWidth="1"/>
    <col min="6" max="6" width="6.875" style="0" customWidth="1"/>
    <col min="7" max="8" width="6.75390625" style="0" customWidth="1"/>
    <col min="9" max="9" width="7.125" style="0" customWidth="1"/>
    <col min="10" max="10" width="9.50390625" style="13" customWidth="1"/>
    <col min="11" max="11" width="8.50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436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19">
        <v>1</v>
      </c>
      <c r="B4" s="20" t="s">
        <v>437</v>
      </c>
      <c r="C4" s="20">
        <v>1</v>
      </c>
      <c r="D4" s="20" t="s">
        <v>14</v>
      </c>
      <c r="E4" s="21">
        <v>1917</v>
      </c>
      <c r="F4" s="20" t="s">
        <v>20</v>
      </c>
      <c r="G4" s="20">
        <v>1308</v>
      </c>
      <c r="H4" s="20">
        <f aca="true" t="shared" si="0" ref="H4:H15">G4+E4</f>
        <v>3225</v>
      </c>
      <c r="I4" s="20">
        <v>6.9</v>
      </c>
      <c r="J4" s="27" t="s">
        <v>438</v>
      </c>
      <c r="K4" s="20"/>
      <c r="L4" s="20">
        <f>I4+H4</f>
        <v>3231.9</v>
      </c>
    </row>
    <row r="5" spans="1:12" ht="14.25">
      <c r="A5" s="19">
        <v>2</v>
      </c>
      <c r="B5" s="20" t="s">
        <v>439</v>
      </c>
      <c r="C5" s="20">
        <v>1</v>
      </c>
      <c r="D5" s="20" t="s">
        <v>18</v>
      </c>
      <c r="E5" s="21">
        <v>973</v>
      </c>
      <c r="F5" s="20" t="s">
        <v>15</v>
      </c>
      <c r="G5" s="20">
        <v>166</v>
      </c>
      <c r="H5" s="20">
        <f t="shared" si="0"/>
        <v>1139</v>
      </c>
      <c r="I5" s="20">
        <v>6.9</v>
      </c>
      <c r="J5" s="27" t="s">
        <v>438</v>
      </c>
      <c r="K5" s="20"/>
      <c r="L5" s="20">
        <f>I5+H5</f>
        <v>1145.9</v>
      </c>
    </row>
    <row r="6" spans="1:12" ht="14.25">
      <c r="A6" s="19">
        <v>3</v>
      </c>
      <c r="B6" s="20" t="s">
        <v>440</v>
      </c>
      <c r="C6" s="20">
        <v>1</v>
      </c>
      <c r="D6" s="20" t="s">
        <v>18</v>
      </c>
      <c r="E6" s="21">
        <v>973</v>
      </c>
      <c r="F6" s="20" t="s">
        <v>15</v>
      </c>
      <c r="G6" s="20">
        <v>166</v>
      </c>
      <c r="H6" s="20">
        <f t="shared" si="0"/>
        <v>1139</v>
      </c>
      <c r="I6" s="20">
        <v>6.9</v>
      </c>
      <c r="J6" s="27" t="s">
        <v>441</v>
      </c>
      <c r="K6" s="20"/>
      <c r="L6" s="20">
        <f>I6+H6</f>
        <v>1145.9</v>
      </c>
    </row>
    <row r="7" spans="1:12" ht="14.25">
      <c r="A7" s="19">
        <v>4</v>
      </c>
      <c r="B7" s="20" t="s">
        <v>442</v>
      </c>
      <c r="C7" s="20">
        <v>1</v>
      </c>
      <c r="D7" s="20" t="s">
        <v>14</v>
      </c>
      <c r="E7" s="21">
        <v>1917</v>
      </c>
      <c r="F7" s="20" t="s">
        <v>20</v>
      </c>
      <c r="G7" s="20">
        <v>1308</v>
      </c>
      <c r="H7" s="20">
        <f t="shared" si="0"/>
        <v>3225</v>
      </c>
      <c r="I7" s="20">
        <v>6.9</v>
      </c>
      <c r="J7" s="27" t="s">
        <v>441</v>
      </c>
      <c r="K7" s="20"/>
      <c r="L7" s="20">
        <f>I7+H7</f>
        <v>3231.9</v>
      </c>
    </row>
    <row r="8" spans="1:12" ht="14.25">
      <c r="A8" s="19">
        <v>5</v>
      </c>
      <c r="B8" s="20" t="s">
        <v>443</v>
      </c>
      <c r="C8" s="20">
        <v>1</v>
      </c>
      <c r="D8" s="20" t="s">
        <v>18</v>
      </c>
      <c r="E8" s="21">
        <v>973</v>
      </c>
      <c r="F8" s="20" t="s">
        <v>15</v>
      </c>
      <c r="G8" s="20">
        <v>166</v>
      </c>
      <c r="H8" s="20">
        <f t="shared" si="0"/>
        <v>1139</v>
      </c>
      <c r="I8" s="20">
        <v>6.9</v>
      </c>
      <c r="J8" s="27" t="s">
        <v>441</v>
      </c>
      <c r="K8" s="20"/>
      <c r="L8" s="20">
        <f>I8+H8</f>
        <v>1145.9</v>
      </c>
    </row>
    <row r="9" spans="1:12" ht="14.25">
      <c r="A9" s="19">
        <v>6</v>
      </c>
      <c r="B9" s="20" t="s">
        <v>444</v>
      </c>
      <c r="C9" s="20">
        <v>1</v>
      </c>
      <c r="D9" s="20" t="s">
        <v>18</v>
      </c>
      <c r="E9" s="21">
        <v>973</v>
      </c>
      <c r="F9" s="20" t="s">
        <v>15</v>
      </c>
      <c r="G9" s="20">
        <v>166</v>
      </c>
      <c r="H9" s="20">
        <f t="shared" si="0"/>
        <v>1139</v>
      </c>
      <c r="I9" s="20">
        <v>6.9</v>
      </c>
      <c r="J9" s="27" t="s">
        <v>441</v>
      </c>
      <c r="K9" s="20"/>
      <c r="L9" s="20">
        <f aca="true" t="shared" si="1" ref="L9:L18">I9+H9</f>
        <v>1145.9</v>
      </c>
    </row>
    <row r="10" spans="1:12" ht="14.25">
      <c r="A10" s="19">
        <v>7</v>
      </c>
      <c r="B10" s="20" t="s">
        <v>445</v>
      </c>
      <c r="C10" s="20">
        <v>1</v>
      </c>
      <c r="D10" s="20" t="s">
        <v>18</v>
      </c>
      <c r="E10" s="21">
        <v>973</v>
      </c>
      <c r="F10" s="20" t="s">
        <v>15</v>
      </c>
      <c r="G10" s="20">
        <v>166</v>
      </c>
      <c r="H10" s="20">
        <f t="shared" si="0"/>
        <v>1139</v>
      </c>
      <c r="I10" s="20">
        <v>6.9</v>
      </c>
      <c r="J10" s="27" t="s">
        <v>441</v>
      </c>
      <c r="K10" s="20"/>
      <c r="L10" s="20">
        <f t="shared" si="1"/>
        <v>1145.9</v>
      </c>
    </row>
    <row r="11" spans="1:12" ht="14.25">
      <c r="A11" s="19">
        <v>8</v>
      </c>
      <c r="B11" s="20" t="s">
        <v>446</v>
      </c>
      <c r="C11" s="20">
        <v>1</v>
      </c>
      <c r="D11" s="20" t="s">
        <v>14</v>
      </c>
      <c r="E11" s="21">
        <v>1586</v>
      </c>
      <c r="F11" s="20" t="s">
        <v>32</v>
      </c>
      <c r="G11" s="20">
        <v>677</v>
      </c>
      <c r="H11" s="20">
        <f t="shared" si="0"/>
        <v>2263</v>
      </c>
      <c r="I11" s="20">
        <v>6.9</v>
      </c>
      <c r="J11" s="27" t="s">
        <v>441</v>
      </c>
      <c r="K11" s="20"/>
      <c r="L11" s="20">
        <f t="shared" si="1"/>
        <v>2269.9</v>
      </c>
    </row>
    <row r="12" spans="1:12" ht="14.25">
      <c r="A12" s="19">
        <v>9</v>
      </c>
      <c r="B12" s="22" t="s">
        <v>447</v>
      </c>
      <c r="C12" s="22">
        <v>1</v>
      </c>
      <c r="D12" s="20" t="s">
        <v>18</v>
      </c>
      <c r="E12" s="21">
        <v>973</v>
      </c>
      <c r="F12" s="20" t="s">
        <v>15</v>
      </c>
      <c r="G12" s="20">
        <v>166</v>
      </c>
      <c r="H12" s="20">
        <f t="shared" si="0"/>
        <v>1139</v>
      </c>
      <c r="I12" s="20">
        <v>6.9</v>
      </c>
      <c r="J12" s="27" t="s">
        <v>441</v>
      </c>
      <c r="K12" s="20"/>
      <c r="L12" s="20">
        <f t="shared" si="1"/>
        <v>1145.9</v>
      </c>
    </row>
    <row r="13" spans="1:12" ht="14.25">
      <c r="A13" s="19">
        <v>10</v>
      </c>
      <c r="B13" s="22" t="s">
        <v>448</v>
      </c>
      <c r="C13" s="22">
        <v>1</v>
      </c>
      <c r="D13" s="20" t="s">
        <v>18</v>
      </c>
      <c r="E13" s="21">
        <v>973</v>
      </c>
      <c r="F13" s="20" t="s">
        <v>15</v>
      </c>
      <c r="G13" s="20">
        <v>166</v>
      </c>
      <c r="H13" s="20">
        <f t="shared" si="0"/>
        <v>1139</v>
      </c>
      <c r="I13" s="20">
        <v>6.9</v>
      </c>
      <c r="J13" s="27" t="s">
        <v>441</v>
      </c>
      <c r="K13" s="20"/>
      <c r="L13" s="20">
        <f t="shared" si="1"/>
        <v>1145.9</v>
      </c>
    </row>
    <row r="14" spans="1:12" ht="14.25">
      <c r="A14" s="19">
        <v>11</v>
      </c>
      <c r="B14" s="20" t="s">
        <v>449</v>
      </c>
      <c r="C14" s="20">
        <v>1</v>
      </c>
      <c r="D14" s="23" t="s">
        <v>18</v>
      </c>
      <c r="E14" s="21">
        <v>973</v>
      </c>
      <c r="F14" s="23" t="s">
        <v>32</v>
      </c>
      <c r="G14" s="21">
        <v>415</v>
      </c>
      <c r="H14" s="20">
        <f t="shared" si="0"/>
        <v>1388</v>
      </c>
      <c r="I14" s="21">
        <v>6.9</v>
      </c>
      <c r="J14" s="27" t="s">
        <v>450</v>
      </c>
      <c r="K14" s="20"/>
      <c r="L14" s="20">
        <f t="shared" si="1"/>
        <v>1394.9</v>
      </c>
    </row>
    <row r="15" spans="1:12" ht="14.25">
      <c r="A15" s="19">
        <v>12</v>
      </c>
      <c r="B15" s="20" t="s">
        <v>451</v>
      </c>
      <c r="C15" s="20">
        <v>1</v>
      </c>
      <c r="D15" s="20" t="s">
        <v>18</v>
      </c>
      <c r="E15" s="21">
        <v>973</v>
      </c>
      <c r="F15" s="20" t="s">
        <v>15</v>
      </c>
      <c r="G15" s="20">
        <v>166</v>
      </c>
      <c r="H15" s="20">
        <f aca="true" t="shared" si="2" ref="H15:H34">G15+E15</f>
        <v>1139</v>
      </c>
      <c r="I15" s="20">
        <v>6.9</v>
      </c>
      <c r="J15" s="27" t="s">
        <v>450</v>
      </c>
      <c r="K15" s="20"/>
      <c r="L15" s="20">
        <f t="shared" si="1"/>
        <v>1145.9</v>
      </c>
    </row>
    <row r="16" spans="1:12" ht="14.25">
      <c r="A16" s="19">
        <v>13</v>
      </c>
      <c r="B16" s="20" t="s">
        <v>452</v>
      </c>
      <c r="C16" s="20">
        <v>1</v>
      </c>
      <c r="D16" s="20" t="s">
        <v>18</v>
      </c>
      <c r="E16" s="21">
        <v>973</v>
      </c>
      <c r="F16" s="20" t="s">
        <v>15</v>
      </c>
      <c r="G16" s="20">
        <v>166</v>
      </c>
      <c r="H16" s="20">
        <f t="shared" si="2"/>
        <v>1139</v>
      </c>
      <c r="I16" s="20">
        <v>6.9</v>
      </c>
      <c r="J16" s="27" t="s">
        <v>453</v>
      </c>
      <c r="K16" s="20"/>
      <c r="L16" s="20">
        <f t="shared" si="1"/>
        <v>1145.9</v>
      </c>
    </row>
    <row r="17" spans="1:12" ht="14.25">
      <c r="A17" s="19">
        <v>14</v>
      </c>
      <c r="B17" s="20" t="s">
        <v>454</v>
      </c>
      <c r="C17" s="20">
        <v>1</v>
      </c>
      <c r="D17" s="20" t="s">
        <v>18</v>
      </c>
      <c r="E17" s="21">
        <v>973</v>
      </c>
      <c r="F17" s="20" t="s">
        <v>15</v>
      </c>
      <c r="G17" s="20">
        <v>166</v>
      </c>
      <c r="H17" s="20">
        <f t="shared" si="2"/>
        <v>1139</v>
      </c>
      <c r="I17" s="20">
        <v>6.9</v>
      </c>
      <c r="J17" s="27" t="s">
        <v>453</v>
      </c>
      <c r="K17" s="20"/>
      <c r="L17" s="20">
        <f t="shared" si="1"/>
        <v>1145.9</v>
      </c>
    </row>
    <row r="18" spans="1:12" ht="14.25">
      <c r="A18" s="19">
        <v>15</v>
      </c>
      <c r="B18" s="20" t="s">
        <v>455</v>
      </c>
      <c r="C18" s="20">
        <v>1</v>
      </c>
      <c r="D18" s="20" t="s">
        <v>18</v>
      </c>
      <c r="E18" s="21">
        <v>973</v>
      </c>
      <c r="F18" s="20" t="s">
        <v>15</v>
      </c>
      <c r="G18" s="20">
        <v>166</v>
      </c>
      <c r="H18" s="20">
        <f t="shared" si="2"/>
        <v>1139</v>
      </c>
      <c r="I18" s="20">
        <v>6.9</v>
      </c>
      <c r="J18" s="27" t="s">
        <v>456</v>
      </c>
      <c r="K18" s="20"/>
      <c r="L18" s="20">
        <f>I18+H18+H19</f>
        <v>2284.9</v>
      </c>
    </row>
    <row r="19" spans="1:12" ht="14.25">
      <c r="A19" s="19"/>
      <c r="B19" s="20" t="s">
        <v>457</v>
      </c>
      <c r="C19" s="20">
        <v>1</v>
      </c>
      <c r="D19" s="20" t="s">
        <v>18</v>
      </c>
      <c r="E19" s="21">
        <v>973</v>
      </c>
      <c r="F19" s="20" t="s">
        <v>15</v>
      </c>
      <c r="G19" s="20">
        <v>166</v>
      </c>
      <c r="H19" s="20">
        <f t="shared" si="2"/>
        <v>1139</v>
      </c>
      <c r="I19" s="20"/>
      <c r="J19" s="27" t="s">
        <v>456</v>
      </c>
      <c r="K19" s="20"/>
      <c r="L19" s="20"/>
    </row>
    <row r="20" spans="1:12" ht="14.25">
      <c r="A20" s="19">
        <v>16</v>
      </c>
      <c r="B20" s="20" t="s">
        <v>458</v>
      </c>
      <c r="C20" s="20">
        <v>1</v>
      </c>
      <c r="D20" s="20" t="s">
        <v>14</v>
      </c>
      <c r="E20" s="21">
        <v>1917</v>
      </c>
      <c r="F20" s="20" t="s">
        <v>20</v>
      </c>
      <c r="G20" s="20">
        <v>1308</v>
      </c>
      <c r="H20" s="20">
        <f t="shared" si="2"/>
        <v>3225</v>
      </c>
      <c r="I20" s="20">
        <v>6.9</v>
      </c>
      <c r="J20" s="27" t="s">
        <v>456</v>
      </c>
      <c r="K20" s="20"/>
      <c r="L20" s="20">
        <f>I20+H20</f>
        <v>3231.9</v>
      </c>
    </row>
    <row r="21" spans="1:12" ht="14.25">
      <c r="A21" s="19">
        <v>17</v>
      </c>
      <c r="B21" s="20" t="s">
        <v>459</v>
      </c>
      <c r="C21" s="20">
        <v>1</v>
      </c>
      <c r="D21" s="20" t="s">
        <v>14</v>
      </c>
      <c r="E21" s="21">
        <v>1586</v>
      </c>
      <c r="F21" s="20" t="s">
        <v>32</v>
      </c>
      <c r="G21" s="20">
        <v>677</v>
      </c>
      <c r="H21" s="20">
        <f t="shared" si="2"/>
        <v>2263</v>
      </c>
      <c r="I21" s="20">
        <v>6.9</v>
      </c>
      <c r="J21" s="27" t="s">
        <v>456</v>
      </c>
      <c r="K21" s="20"/>
      <c r="L21" s="20">
        <f aca="true" t="shared" si="3" ref="L21:L27">I21+H21</f>
        <v>2269.9</v>
      </c>
    </row>
    <row r="22" spans="1:12" ht="14.25">
      <c r="A22" s="19">
        <v>18</v>
      </c>
      <c r="B22" s="20" t="s">
        <v>460</v>
      </c>
      <c r="C22" s="20">
        <v>1</v>
      </c>
      <c r="D22" s="20" t="s">
        <v>14</v>
      </c>
      <c r="E22" s="21">
        <v>1917</v>
      </c>
      <c r="F22" s="20" t="s">
        <v>20</v>
      </c>
      <c r="G22" s="20">
        <v>1308</v>
      </c>
      <c r="H22" s="20">
        <f t="shared" si="2"/>
        <v>3225</v>
      </c>
      <c r="I22" s="20">
        <v>6.9</v>
      </c>
      <c r="J22" s="27" t="s">
        <v>456</v>
      </c>
      <c r="K22" s="20"/>
      <c r="L22" s="20">
        <f t="shared" si="3"/>
        <v>3231.9</v>
      </c>
    </row>
    <row r="23" spans="1:12" ht="14.25">
      <c r="A23" s="19">
        <v>19</v>
      </c>
      <c r="B23" s="20" t="s">
        <v>461</v>
      </c>
      <c r="C23" s="20">
        <v>1</v>
      </c>
      <c r="D23" s="20" t="s">
        <v>14</v>
      </c>
      <c r="E23" s="21">
        <v>1917</v>
      </c>
      <c r="F23" s="20" t="s">
        <v>20</v>
      </c>
      <c r="G23" s="20">
        <v>1308</v>
      </c>
      <c r="H23" s="20">
        <f t="shared" si="2"/>
        <v>3225</v>
      </c>
      <c r="I23" s="20">
        <v>6.9</v>
      </c>
      <c r="J23" s="27" t="s">
        <v>456</v>
      </c>
      <c r="K23" s="20"/>
      <c r="L23" s="20">
        <f t="shared" si="3"/>
        <v>3231.9</v>
      </c>
    </row>
    <row r="24" spans="1:12" ht="14.25">
      <c r="A24" s="19">
        <v>20</v>
      </c>
      <c r="B24" s="20" t="s">
        <v>462</v>
      </c>
      <c r="C24" s="20">
        <v>1</v>
      </c>
      <c r="D24" s="20" t="s">
        <v>14</v>
      </c>
      <c r="E24" s="21">
        <v>1917</v>
      </c>
      <c r="F24" s="20" t="s">
        <v>20</v>
      </c>
      <c r="G24" s="20">
        <v>1308</v>
      </c>
      <c r="H24" s="20">
        <f t="shared" si="2"/>
        <v>3225</v>
      </c>
      <c r="I24" s="20">
        <v>6.9</v>
      </c>
      <c r="J24" s="27" t="s">
        <v>456</v>
      </c>
      <c r="K24" s="20"/>
      <c r="L24" s="20">
        <f t="shared" si="3"/>
        <v>3231.9</v>
      </c>
    </row>
    <row r="25" spans="1:12" ht="14.25">
      <c r="A25" s="19">
        <v>21</v>
      </c>
      <c r="B25" s="20" t="s">
        <v>463</v>
      </c>
      <c r="C25" s="20">
        <v>1</v>
      </c>
      <c r="D25" s="20" t="s">
        <v>14</v>
      </c>
      <c r="E25" s="21">
        <v>1421</v>
      </c>
      <c r="F25" s="20" t="s">
        <v>15</v>
      </c>
      <c r="G25" s="20">
        <v>242</v>
      </c>
      <c r="H25" s="20">
        <f t="shared" si="2"/>
        <v>1663</v>
      </c>
      <c r="I25" s="20">
        <v>6.9</v>
      </c>
      <c r="J25" s="27" t="s">
        <v>456</v>
      </c>
      <c r="K25" s="20"/>
      <c r="L25" s="20">
        <f t="shared" si="3"/>
        <v>1669.9</v>
      </c>
    </row>
    <row r="26" spans="1:12" ht="14.25">
      <c r="A26" s="19">
        <v>22</v>
      </c>
      <c r="B26" s="20" t="s">
        <v>464</v>
      </c>
      <c r="C26" s="20">
        <v>1</v>
      </c>
      <c r="D26" s="20" t="s">
        <v>18</v>
      </c>
      <c r="E26" s="21">
        <v>973</v>
      </c>
      <c r="F26" s="20" t="s">
        <v>15</v>
      </c>
      <c r="G26" s="20">
        <v>166</v>
      </c>
      <c r="H26" s="20">
        <f t="shared" si="2"/>
        <v>1139</v>
      </c>
      <c r="I26" s="20">
        <v>6.9</v>
      </c>
      <c r="J26" s="27" t="s">
        <v>465</v>
      </c>
      <c r="K26" s="20"/>
      <c r="L26" s="20">
        <f t="shared" si="3"/>
        <v>1145.9</v>
      </c>
    </row>
    <row r="27" spans="1:12" ht="14.25">
      <c r="A27" s="19">
        <v>23</v>
      </c>
      <c r="B27" s="20" t="s">
        <v>466</v>
      </c>
      <c r="C27" s="20">
        <v>1</v>
      </c>
      <c r="D27" s="20" t="s">
        <v>18</v>
      </c>
      <c r="E27" s="21">
        <v>973</v>
      </c>
      <c r="F27" s="20" t="s">
        <v>15</v>
      </c>
      <c r="G27" s="20">
        <v>166</v>
      </c>
      <c r="H27" s="20">
        <f t="shared" si="2"/>
        <v>1139</v>
      </c>
      <c r="I27" s="20">
        <v>6.9</v>
      </c>
      <c r="J27" s="27" t="s">
        <v>465</v>
      </c>
      <c r="K27" s="20"/>
      <c r="L27" s="20">
        <f t="shared" si="3"/>
        <v>1145.9</v>
      </c>
    </row>
    <row r="28" spans="1:16" ht="14.25">
      <c r="A28" s="19">
        <v>24</v>
      </c>
      <c r="B28" s="20" t="s">
        <v>467</v>
      </c>
      <c r="C28" s="20">
        <v>1</v>
      </c>
      <c r="D28" s="20" t="s">
        <v>18</v>
      </c>
      <c r="E28" s="21">
        <v>973</v>
      </c>
      <c r="F28" s="20" t="s">
        <v>15</v>
      </c>
      <c r="G28" s="20">
        <v>166</v>
      </c>
      <c r="H28" s="20">
        <f t="shared" si="2"/>
        <v>1139</v>
      </c>
      <c r="I28" s="20">
        <v>6.9</v>
      </c>
      <c r="J28" s="27" t="s">
        <v>468</v>
      </c>
      <c r="K28" s="20"/>
      <c r="L28" s="20">
        <f>I28+H28+H29</f>
        <v>2284.9</v>
      </c>
      <c r="N28" s="28"/>
      <c r="O28" s="29"/>
      <c r="P28" s="30"/>
    </row>
    <row r="29" spans="1:12" ht="14.25">
      <c r="A29" s="19"/>
      <c r="B29" s="20" t="s">
        <v>469</v>
      </c>
      <c r="C29" s="20">
        <v>1</v>
      </c>
      <c r="D29" s="20" t="s">
        <v>18</v>
      </c>
      <c r="E29" s="21">
        <v>973</v>
      </c>
      <c r="F29" s="20" t="s">
        <v>15</v>
      </c>
      <c r="G29" s="20">
        <v>166</v>
      </c>
      <c r="H29" s="20">
        <f t="shared" si="2"/>
        <v>1139</v>
      </c>
      <c r="I29" s="20"/>
      <c r="J29" s="27" t="s">
        <v>468</v>
      </c>
      <c r="K29" s="20"/>
      <c r="L29" s="20"/>
    </row>
    <row r="30" spans="1:12" ht="14.25">
      <c r="A30" s="19">
        <v>25</v>
      </c>
      <c r="B30" s="20" t="s">
        <v>470</v>
      </c>
      <c r="C30" s="20">
        <v>1</v>
      </c>
      <c r="D30" s="20" t="s">
        <v>18</v>
      </c>
      <c r="E30" s="21">
        <v>973</v>
      </c>
      <c r="F30" s="20" t="s">
        <v>15</v>
      </c>
      <c r="G30" s="20">
        <v>166</v>
      </c>
      <c r="H30" s="20">
        <f t="shared" si="2"/>
        <v>1139</v>
      </c>
      <c r="I30" s="20">
        <v>6.9</v>
      </c>
      <c r="J30" s="27" t="s">
        <v>468</v>
      </c>
      <c r="K30" s="20"/>
      <c r="L30" s="20">
        <f aca="true" t="shared" si="4" ref="L30:L33">I30+H30</f>
        <v>1145.9</v>
      </c>
    </row>
    <row r="31" spans="1:12" ht="14.25">
      <c r="A31" s="19">
        <v>26</v>
      </c>
      <c r="B31" s="20" t="s">
        <v>471</v>
      </c>
      <c r="C31" s="20">
        <v>1</v>
      </c>
      <c r="D31" s="20" t="s">
        <v>14</v>
      </c>
      <c r="E31" s="21">
        <v>1917</v>
      </c>
      <c r="F31" s="20" t="s">
        <v>20</v>
      </c>
      <c r="G31" s="20">
        <v>1308</v>
      </c>
      <c r="H31" s="20">
        <f t="shared" si="2"/>
        <v>3225</v>
      </c>
      <c r="I31" s="20">
        <v>6.9</v>
      </c>
      <c r="J31" s="27" t="s">
        <v>472</v>
      </c>
      <c r="K31" s="20"/>
      <c r="L31" s="20">
        <f t="shared" si="4"/>
        <v>3231.9</v>
      </c>
    </row>
    <row r="32" spans="1:12" ht="14.25">
      <c r="A32" s="19"/>
      <c r="B32" s="20" t="s">
        <v>473</v>
      </c>
      <c r="C32" s="20">
        <v>1</v>
      </c>
      <c r="D32" s="20" t="s">
        <v>14</v>
      </c>
      <c r="E32" s="21">
        <v>1586</v>
      </c>
      <c r="F32" s="20" t="s">
        <v>32</v>
      </c>
      <c r="G32" s="20">
        <v>677</v>
      </c>
      <c r="H32" s="20">
        <f t="shared" si="2"/>
        <v>2263</v>
      </c>
      <c r="I32" s="20"/>
      <c r="J32" s="27" t="s">
        <v>472</v>
      </c>
      <c r="K32" s="20"/>
      <c r="L32" s="20">
        <f t="shared" si="4"/>
        <v>2263</v>
      </c>
    </row>
    <row r="33" spans="1:12" ht="14.25">
      <c r="A33" s="19">
        <v>27</v>
      </c>
      <c r="B33" s="20" t="s">
        <v>474</v>
      </c>
      <c r="C33" s="20">
        <v>1</v>
      </c>
      <c r="D33" s="20" t="s">
        <v>14</v>
      </c>
      <c r="E33" s="21">
        <v>1421</v>
      </c>
      <c r="F33" s="20" t="s">
        <v>15</v>
      </c>
      <c r="G33" s="20">
        <v>242</v>
      </c>
      <c r="H33" s="20">
        <f t="shared" si="2"/>
        <v>1663</v>
      </c>
      <c r="I33" s="20">
        <v>6.9</v>
      </c>
      <c r="J33" s="27" t="s">
        <v>475</v>
      </c>
      <c r="K33" s="20"/>
      <c r="L33" s="20">
        <f t="shared" si="4"/>
        <v>1669.9</v>
      </c>
    </row>
    <row r="34" spans="1:12" ht="14.25">
      <c r="A34" s="21"/>
      <c r="B34" s="21" t="s">
        <v>81</v>
      </c>
      <c r="C34" s="21">
        <f>SUM(C4:C33)</f>
        <v>30</v>
      </c>
      <c r="D34" s="21"/>
      <c r="E34" s="21">
        <f>SUM(E4:E33)</f>
        <v>38533</v>
      </c>
      <c r="F34" s="21"/>
      <c r="G34" s="21">
        <f>SUM(G4:G33)</f>
        <v>14908</v>
      </c>
      <c r="H34" s="21">
        <f>SUM(H4:H33)</f>
        <v>53441</v>
      </c>
      <c r="I34" s="21">
        <f>SUM(I4:I33)</f>
        <v>186.3000000000001</v>
      </c>
      <c r="J34" s="31"/>
      <c r="K34" s="21"/>
      <c r="L34" s="21">
        <f>SUM(L4:L33)</f>
        <v>53627.300000000025</v>
      </c>
    </row>
  </sheetData>
  <sheetProtection/>
  <autoFilter ref="A3:L3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5" zoomScaleNormal="115" workbookViewId="0" topLeftCell="A1">
      <pane ySplit="3" topLeftCell="A4" activePane="bottomLeft" state="frozen"/>
      <selection pane="bottomLeft" activeCell="R3" sqref="R3"/>
    </sheetView>
  </sheetViews>
  <sheetFormatPr defaultColWidth="9.00390625" defaultRowHeight="14.25"/>
  <cols>
    <col min="1" max="1" width="4.125" style="1" customWidth="1"/>
    <col min="2" max="2" width="6.625" style="1" customWidth="1"/>
    <col min="3" max="3" width="5.25390625" style="1" customWidth="1"/>
    <col min="4" max="4" width="8.75390625" style="1" customWidth="1"/>
    <col min="5" max="5" width="6.875" style="1" customWidth="1"/>
    <col min="6" max="6" width="7.00390625" style="1" customWidth="1"/>
    <col min="7" max="8" width="6.875" style="1" customWidth="1"/>
    <col min="9" max="9" width="7.125" style="1" customWidth="1"/>
    <col min="10" max="11" width="7.00390625" style="1" customWidth="1"/>
    <col min="12" max="12" width="9.125" style="1" customWidth="1"/>
    <col min="13" max="16384" width="9.00390625" style="1" customWidth="1"/>
  </cols>
  <sheetData>
    <row r="1" spans="1:12" s="1" customFormat="1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4.25">
      <c r="A2" s="3" t="s">
        <v>476</v>
      </c>
      <c r="B2" s="3"/>
      <c r="C2" s="3"/>
      <c r="D2" s="3"/>
      <c r="E2" s="4"/>
      <c r="F2" s="4"/>
      <c r="G2" s="4"/>
      <c r="H2" s="4"/>
      <c r="I2" s="4"/>
      <c r="J2" s="10"/>
      <c r="K2" s="11"/>
      <c r="L2" s="11"/>
    </row>
    <row r="3" spans="1:12" s="1" customFormat="1" ht="31.5">
      <c r="A3" s="5" t="s">
        <v>2</v>
      </c>
      <c r="B3" s="5" t="s">
        <v>421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477</v>
      </c>
      <c r="K3" s="5"/>
      <c r="L3" s="5" t="s">
        <v>12</v>
      </c>
    </row>
    <row r="4" spans="1:12" s="1" customFormat="1" ht="14.25">
      <c r="A4" s="6">
        <v>1</v>
      </c>
      <c r="B4" s="7" t="s">
        <v>478</v>
      </c>
      <c r="C4" s="7">
        <v>1</v>
      </c>
      <c r="D4" s="7" t="s">
        <v>18</v>
      </c>
      <c r="E4" s="7">
        <v>973</v>
      </c>
      <c r="F4" s="8" t="s">
        <v>15</v>
      </c>
      <c r="G4" s="7">
        <v>166</v>
      </c>
      <c r="H4" s="7">
        <f aca="true" t="shared" si="0" ref="H4:H12">G4+E4</f>
        <v>1139</v>
      </c>
      <c r="I4" s="7">
        <v>6.9</v>
      </c>
      <c r="J4" s="8" t="s">
        <v>479</v>
      </c>
      <c r="K4" s="7"/>
      <c r="L4" s="7">
        <f aca="true" t="shared" si="1" ref="L4:L12">I4+H4</f>
        <v>1145.9</v>
      </c>
    </row>
    <row r="5" spans="1:12" s="1" customFormat="1" ht="14.25">
      <c r="A5" s="6">
        <v>2</v>
      </c>
      <c r="B5" s="7" t="s">
        <v>480</v>
      </c>
      <c r="C5" s="7">
        <v>1</v>
      </c>
      <c r="D5" s="7" t="s">
        <v>18</v>
      </c>
      <c r="E5" s="7">
        <v>973</v>
      </c>
      <c r="F5" s="8" t="s">
        <v>15</v>
      </c>
      <c r="G5" s="7">
        <v>166</v>
      </c>
      <c r="H5" s="7">
        <f t="shared" si="0"/>
        <v>1139</v>
      </c>
      <c r="I5" s="7">
        <v>6.9</v>
      </c>
      <c r="J5" s="8" t="s">
        <v>479</v>
      </c>
      <c r="K5" s="7"/>
      <c r="L5" s="7">
        <f t="shared" si="1"/>
        <v>1145.9</v>
      </c>
    </row>
    <row r="6" spans="1:12" s="1" customFormat="1" ht="14.25">
      <c r="A6" s="6">
        <v>3</v>
      </c>
      <c r="B6" s="8" t="s">
        <v>481</v>
      </c>
      <c r="C6" s="9">
        <v>1</v>
      </c>
      <c r="D6" s="7" t="s">
        <v>18</v>
      </c>
      <c r="E6" s="7">
        <v>973</v>
      </c>
      <c r="F6" s="8" t="s">
        <v>15</v>
      </c>
      <c r="G6" s="7">
        <v>166</v>
      </c>
      <c r="H6" s="7">
        <f t="shared" si="0"/>
        <v>1139</v>
      </c>
      <c r="I6" s="7">
        <v>6.9</v>
      </c>
      <c r="J6" s="8" t="s">
        <v>479</v>
      </c>
      <c r="K6" s="7"/>
      <c r="L6" s="7">
        <f t="shared" si="1"/>
        <v>1145.9</v>
      </c>
    </row>
    <row r="7" spans="1:12" s="1" customFormat="1" ht="14.25">
      <c r="A7" s="6">
        <v>4</v>
      </c>
      <c r="B7" s="8" t="s">
        <v>482</v>
      </c>
      <c r="C7" s="9">
        <v>1</v>
      </c>
      <c r="D7" s="7" t="s">
        <v>18</v>
      </c>
      <c r="E7" s="7">
        <v>973</v>
      </c>
      <c r="F7" s="8" t="s">
        <v>15</v>
      </c>
      <c r="G7" s="7">
        <v>166</v>
      </c>
      <c r="H7" s="7">
        <f t="shared" si="0"/>
        <v>1139</v>
      </c>
      <c r="I7" s="7">
        <v>6.9</v>
      </c>
      <c r="J7" s="8" t="s">
        <v>479</v>
      </c>
      <c r="K7" s="7"/>
      <c r="L7" s="7">
        <f t="shared" si="1"/>
        <v>1145.9</v>
      </c>
    </row>
    <row r="8" spans="1:12" s="1" customFormat="1" ht="14.25">
      <c r="A8" s="6">
        <v>5</v>
      </c>
      <c r="B8" s="8" t="s">
        <v>483</v>
      </c>
      <c r="C8" s="9">
        <v>1</v>
      </c>
      <c r="D8" s="7" t="s">
        <v>18</v>
      </c>
      <c r="E8" s="7">
        <v>973</v>
      </c>
      <c r="F8" s="8" t="s">
        <v>15</v>
      </c>
      <c r="G8" s="7">
        <v>166</v>
      </c>
      <c r="H8" s="7">
        <f t="shared" si="0"/>
        <v>1139</v>
      </c>
      <c r="I8" s="7">
        <v>6.9</v>
      </c>
      <c r="J8" s="8" t="s">
        <v>479</v>
      </c>
      <c r="K8" s="7"/>
      <c r="L8" s="7">
        <f t="shared" si="1"/>
        <v>1145.9</v>
      </c>
    </row>
    <row r="9" spans="1:12" s="1" customFormat="1" ht="14.25">
      <c r="A9" s="6">
        <v>6</v>
      </c>
      <c r="B9" s="7" t="s">
        <v>484</v>
      </c>
      <c r="C9" s="7">
        <v>1</v>
      </c>
      <c r="D9" s="7" t="s">
        <v>14</v>
      </c>
      <c r="E9" s="7">
        <v>1586</v>
      </c>
      <c r="F9" s="8" t="s">
        <v>32</v>
      </c>
      <c r="G9" s="7">
        <v>677</v>
      </c>
      <c r="H9" s="7">
        <f t="shared" si="0"/>
        <v>2263</v>
      </c>
      <c r="I9" s="7">
        <v>6.9</v>
      </c>
      <c r="J9" s="8" t="s">
        <v>485</v>
      </c>
      <c r="K9" s="7"/>
      <c r="L9" s="7">
        <f t="shared" si="1"/>
        <v>2269.9</v>
      </c>
    </row>
    <row r="10" spans="1:12" s="1" customFormat="1" ht="14.25">
      <c r="A10" s="6">
        <v>7</v>
      </c>
      <c r="B10" s="7" t="s">
        <v>486</v>
      </c>
      <c r="C10" s="7">
        <v>1</v>
      </c>
      <c r="D10" s="7" t="s">
        <v>18</v>
      </c>
      <c r="E10" s="7">
        <v>973</v>
      </c>
      <c r="F10" s="8" t="s">
        <v>15</v>
      </c>
      <c r="G10" s="7">
        <v>166</v>
      </c>
      <c r="H10" s="7">
        <f t="shared" si="0"/>
        <v>1139</v>
      </c>
      <c r="I10" s="12">
        <v>6.9</v>
      </c>
      <c r="J10" s="8" t="s">
        <v>485</v>
      </c>
      <c r="L10" s="7">
        <f t="shared" si="1"/>
        <v>1145.9</v>
      </c>
    </row>
    <row r="11" spans="1:12" s="1" customFormat="1" ht="14.25">
      <c r="A11" s="6">
        <v>8</v>
      </c>
      <c r="B11" s="7" t="s">
        <v>487</v>
      </c>
      <c r="C11" s="7">
        <v>1</v>
      </c>
      <c r="D11" s="7" t="s">
        <v>18</v>
      </c>
      <c r="E11" s="7">
        <v>973</v>
      </c>
      <c r="F11" s="8" t="s">
        <v>15</v>
      </c>
      <c r="G11" s="7">
        <v>166</v>
      </c>
      <c r="H11" s="7">
        <f t="shared" si="0"/>
        <v>1139</v>
      </c>
      <c r="I11" s="7">
        <v>6.9</v>
      </c>
      <c r="J11" s="8" t="s">
        <v>488</v>
      </c>
      <c r="K11" s="7"/>
      <c r="L11" s="7">
        <f t="shared" si="1"/>
        <v>1145.9</v>
      </c>
    </row>
    <row r="12" spans="1:12" s="1" customFormat="1" ht="14.25">
      <c r="A12" s="6">
        <v>9</v>
      </c>
      <c r="B12" s="7" t="s">
        <v>489</v>
      </c>
      <c r="C12" s="7">
        <v>1</v>
      </c>
      <c r="D12" s="7" t="s">
        <v>18</v>
      </c>
      <c r="E12" s="7">
        <v>973</v>
      </c>
      <c r="F12" s="8" t="s">
        <v>15</v>
      </c>
      <c r="G12" s="7">
        <v>166</v>
      </c>
      <c r="H12" s="7">
        <f t="shared" si="0"/>
        <v>1139</v>
      </c>
      <c r="I12" s="7">
        <v>6.9</v>
      </c>
      <c r="J12" s="8" t="s">
        <v>490</v>
      </c>
      <c r="K12" s="7"/>
      <c r="L12" s="7">
        <f t="shared" si="1"/>
        <v>1145.9</v>
      </c>
    </row>
    <row r="13" spans="1:12" s="1" customFormat="1" ht="14.25">
      <c r="A13" s="7"/>
      <c r="B13" s="7" t="s">
        <v>81</v>
      </c>
      <c r="C13" s="7">
        <f aca="true" t="shared" si="2" ref="C13:I13">SUM(C4:C12)</f>
        <v>9</v>
      </c>
      <c r="D13" s="7"/>
      <c r="E13" s="7">
        <f t="shared" si="2"/>
        <v>9370</v>
      </c>
      <c r="F13" s="7"/>
      <c r="G13" s="7">
        <f t="shared" si="2"/>
        <v>2005</v>
      </c>
      <c r="H13" s="7">
        <f t="shared" si="2"/>
        <v>11375</v>
      </c>
      <c r="I13" s="7">
        <f t="shared" si="2"/>
        <v>62.099999999999994</v>
      </c>
      <c r="J13" s="8"/>
      <c r="K13" s="7"/>
      <c r="L13" s="7">
        <f>SUM(L4:L12)</f>
        <v>11437.099999999999</v>
      </c>
    </row>
  </sheetData>
  <sheetProtection/>
  <autoFilter ref="A3:L1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pane ySplit="3" topLeftCell="A4" activePane="bottomLeft" state="frozen"/>
      <selection pane="bottomLeft" activeCell="R3" sqref="R3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4.875" style="76" customWidth="1"/>
    <col min="4" max="4" width="9.50390625" style="13" customWidth="1"/>
    <col min="5" max="5" width="6.50390625" style="0" customWidth="1"/>
    <col min="6" max="6" width="6.875" style="0" customWidth="1"/>
    <col min="7" max="7" width="6.25390625" style="0" customWidth="1"/>
    <col min="8" max="8" width="7.00390625" style="0" customWidth="1"/>
    <col min="9" max="9" width="6.875" style="0" customWidth="1"/>
    <col min="10" max="10" width="8.625" style="13" customWidth="1"/>
    <col min="11" max="11" width="8.2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82</v>
      </c>
      <c r="B2" s="15"/>
      <c r="C2" s="15"/>
      <c r="D2" s="77"/>
      <c r="E2" s="16"/>
      <c r="F2" s="16"/>
      <c r="G2" s="16"/>
      <c r="H2" s="16"/>
      <c r="I2" s="16"/>
      <c r="J2" s="24"/>
      <c r="K2" s="25"/>
      <c r="L2" s="25"/>
    </row>
    <row r="3" spans="1:12" ht="36" customHeight="1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20">
        <v>1</v>
      </c>
      <c r="B4" s="20" t="s">
        <v>83</v>
      </c>
      <c r="C4" s="74">
        <v>1</v>
      </c>
      <c r="D4" s="27" t="s">
        <v>18</v>
      </c>
      <c r="E4" s="21">
        <v>973</v>
      </c>
      <c r="F4" s="20" t="s">
        <v>15</v>
      </c>
      <c r="G4" s="20">
        <v>166</v>
      </c>
      <c r="H4" s="20">
        <f>E4+G4</f>
        <v>1139</v>
      </c>
      <c r="I4" s="20">
        <v>6.9</v>
      </c>
      <c r="J4" s="27" t="s">
        <v>84</v>
      </c>
      <c r="K4" s="20"/>
      <c r="L4" s="20">
        <f>E4+G4+I4+K4</f>
        <v>1145.9</v>
      </c>
    </row>
    <row r="5" spans="1:12" ht="14.25">
      <c r="A5" s="20">
        <v>2</v>
      </c>
      <c r="B5" s="22" t="s">
        <v>85</v>
      </c>
      <c r="C5" s="36">
        <v>1</v>
      </c>
      <c r="D5" s="27" t="s">
        <v>18</v>
      </c>
      <c r="E5" s="21">
        <v>973</v>
      </c>
      <c r="F5" s="20" t="s">
        <v>15</v>
      </c>
      <c r="G5" s="20">
        <v>166</v>
      </c>
      <c r="H5" s="20">
        <f>E5+G5</f>
        <v>1139</v>
      </c>
      <c r="I5" s="20">
        <v>6.9</v>
      </c>
      <c r="J5" s="8" t="s">
        <v>84</v>
      </c>
      <c r="K5" s="20"/>
      <c r="L5" s="20">
        <f>E5+G5+I5+K5</f>
        <v>1145.9</v>
      </c>
    </row>
    <row r="6" spans="1:12" ht="14.25">
      <c r="A6" s="20">
        <v>3</v>
      </c>
      <c r="B6" s="22" t="s">
        <v>86</v>
      </c>
      <c r="C6" s="36">
        <v>1</v>
      </c>
      <c r="D6" s="27" t="s">
        <v>14</v>
      </c>
      <c r="E6" s="21">
        <v>1586</v>
      </c>
      <c r="F6" s="20" t="s">
        <v>32</v>
      </c>
      <c r="G6" s="20">
        <v>677</v>
      </c>
      <c r="H6" s="20">
        <v>2263</v>
      </c>
      <c r="I6" s="20">
        <v>6.9</v>
      </c>
      <c r="J6" s="8" t="s">
        <v>84</v>
      </c>
      <c r="K6" s="20"/>
      <c r="L6" s="20">
        <v>2269.9</v>
      </c>
    </row>
    <row r="7" spans="1:12" ht="14.25">
      <c r="A7" s="20">
        <v>4</v>
      </c>
      <c r="B7" s="22" t="s">
        <v>87</v>
      </c>
      <c r="C7" s="36">
        <v>1</v>
      </c>
      <c r="D7" s="27" t="s">
        <v>14</v>
      </c>
      <c r="E7" s="21">
        <v>1421</v>
      </c>
      <c r="F7" s="20" t="s">
        <v>15</v>
      </c>
      <c r="G7" s="20">
        <v>242</v>
      </c>
      <c r="H7" s="20">
        <f aca="true" t="shared" si="0" ref="H7:H14">E7+G7</f>
        <v>1663</v>
      </c>
      <c r="I7" s="22">
        <v>6.9</v>
      </c>
      <c r="J7" s="8" t="s">
        <v>84</v>
      </c>
      <c r="K7" s="20"/>
      <c r="L7" s="20">
        <f>E7+G7+I7+K7</f>
        <v>1669.9</v>
      </c>
    </row>
    <row r="8" spans="1:12" ht="14.25">
      <c r="A8" s="20">
        <v>5</v>
      </c>
      <c r="B8" s="22" t="s">
        <v>88</v>
      </c>
      <c r="C8" s="36">
        <v>1</v>
      </c>
      <c r="D8" s="27" t="s">
        <v>14</v>
      </c>
      <c r="E8" s="21">
        <v>1917</v>
      </c>
      <c r="F8" s="20" t="s">
        <v>20</v>
      </c>
      <c r="G8" s="20">
        <v>1308</v>
      </c>
      <c r="H8" s="20">
        <f t="shared" si="0"/>
        <v>3225</v>
      </c>
      <c r="I8" s="22">
        <v>6.9</v>
      </c>
      <c r="J8" s="8" t="s">
        <v>84</v>
      </c>
      <c r="L8" s="20">
        <f>E8+G8+I8+K8</f>
        <v>3231.9</v>
      </c>
    </row>
    <row r="9" spans="1:12" ht="14.25">
      <c r="A9" s="20">
        <v>6</v>
      </c>
      <c r="B9" s="22" t="s">
        <v>89</v>
      </c>
      <c r="C9" s="36">
        <v>1</v>
      </c>
      <c r="D9" s="27" t="s">
        <v>14</v>
      </c>
      <c r="E9" s="21">
        <v>1917</v>
      </c>
      <c r="F9" s="20" t="s">
        <v>20</v>
      </c>
      <c r="G9" s="20">
        <v>1308</v>
      </c>
      <c r="H9" s="20">
        <f t="shared" si="0"/>
        <v>3225</v>
      </c>
      <c r="I9" s="22">
        <v>6.9</v>
      </c>
      <c r="J9" s="8" t="s">
        <v>84</v>
      </c>
      <c r="L9" s="20">
        <f>E9+G9+I9+K9</f>
        <v>3231.9</v>
      </c>
    </row>
    <row r="10" spans="1:12" ht="14.25">
      <c r="A10" s="20">
        <v>7</v>
      </c>
      <c r="B10" s="20" t="s">
        <v>90</v>
      </c>
      <c r="C10" s="74">
        <v>1</v>
      </c>
      <c r="D10" s="27" t="s">
        <v>18</v>
      </c>
      <c r="E10" s="21">
        <v>973</v>
      </c>
      <c r="F10" s="20" t="s">
        <v>15</v>
      </c>
      <c r="G10" s="20">
        <v>166</v>
      </c>
      <c r="H10" s="20">
        <f t="shared" si="0"/>
        <v>1139</v>
      </c>
      <c r="I10" s="20">
        <v>6.9</v>
      </c>
      <c r="J10" s="27" t="s">
        <v>91</v>
      </c>
      <c r="K10" s="20"/>
      <c r="L10" s="20">
        <f aca="true" t="shared" si="1" ref="L10:L18">E10+G10+I10+K10</f>
        <v>1145.9</v>
      </c>
    </row>
    <row r="11" spans="1:12" ht="14.25">
      <c r="A11" s="20">
        <v>8</v>
      </c>
      <c r="B11" s="20" t="s">
        <v>92</v>
      </c>
      <c r="C11" s="74">
        <v>1</v>
      </c>
      <c r="D11" s="27" t="s">
        <v>14</v>
      </c>
      <c r="E11" s="21">
        <v>1917</v>
      </c>
      <c r="F11" s="20" t="s">
        <v>20</v>
      </c>
      <c r="G11" s="20">
        <v>1308</v>
      </c>
      <c r="H11" s="20">
        <f t="shared" si="0"/>
        <v>3225</v>
      </c>
      <c r="I11" s="20">
        <v>6.9</v>
      </c>
      <c r="J11" s="27" t="s">
        <v>91</v>
      </c>
      <c r="K11" s="20"/>
      <c r="L11" s="20">
        <f t="shared" si="1"/>
        <v>3231.9</v>
      </c>
    </row>
    <row r="12" spans="1:12" ht="14.25">
      <c r="A12" s="20">
        <v>9</v>
      </c>
      <c r="B12" s="20" t="s">
        <v>93</v>
      </c>
      <c r="C12" s="74">
        <v>1</v>
      </c>
      <c r="D12" s="27" t="s">
        <v>18</v>
      </c>
      <c r="E12" s="21">
        <v>973</v>
      </c>
      <c r="F12" s="20" t="s">
        <v>15</v>
      </c>
      <c r="G12" s="20">
        <v>166</v>
      </c>
      <c r="H12" s="20">
        <f t="shared" si="0"/>
        <v>1139</v>
      </c>
      <c r="I12" s="20">
        <v>6.9</v>
      </c>
      <c r="J12" s="27" t="s">
        <v>94</v>
      </c>
      <c r="K12" s="20"/>
      <c r="L12" s="20">
        <f t="shared" si="1"/>
        <v>1145.9</v>
      </c>
    </row>
    <row r="13" spans="1:12" ht="14.25">
      <c r="A13" s="20">
        <v>10</v>
      </c>
      <c r="B13" s="20" t="s">
        <v>95</v>
      </c>
      <c r="C13" s="74">
        <v>1</v>
      </c>
      <c r="D13" s="27" t="s">
        <v>14</v>
      </c>
      <c r="E13" s="21">
        <v>1917</v>
      </c>
      <c r="F13" s="20" t="s">
        <v>20</v>
      </c>
      <c r="G13" s="20">
        <v>1308</v>
      </c>
      <c r="H13" s="20">
        <f t="shared" si="0"/>
        <v>3225</v>
      </c>
      <c r="I13" s="20">
        <v>6.9</v>
      </c>
      <c r="J13" s="27" t="s">
        <v>94</v>
      </c>
      <c r="K13" s="20"/>
      <c r="L13" s="20">
        <f t="shared" si="1"/>
        <v>3231.9</v>
      </c>
    </row>
    <row r="14" spans="1:12" ht="14.25">
      <c r="A14" s="20">
        <v>11</v>
      </c>
      <c r="B14" s="20" t="s">
        <v>96</v>
      </c>
      <c r="C14" s="74">
        <v>1</v>
      </c>
      <c r="D14" s="27" t="s">
        <v>18</v>
      </c>
      <c r="E14" s="21">
        <v>973</v>
      </c>
      <c r="F14" s="20" t="s">
        <v>15</v>
      </c>
      <c r="G14" s="20">
        <v>166</v>
      </c>
      <c r="H14" s="20">
        <f t="shared" si="0"/>
        <v>1139</v>
      </c>
      <c r="I14" s="20">
        <v>6.9</v>
      </c>
      <c r="J14" s="27" t="s">
        <v>94</v>
      </c>
      <c r="K14" s="20"/>
      <c r="L14" s="20">
        <f t="shared" si="1"/>
        <v>1145.9</v>
      </c>
    </row>
    <row r="15" spans="1:12" ht="14.25">
      <c r="A15" s="20">
        <v>12</v>
      </c>
      <c r="B15" s="20" t="s">
        <v>97</v>
      </c>
      <c r="C15" s="74">
        <v>1</v>
      </c>
      <c r="D15" s="27" t="s">
        <v>18</v>
      </c>
      <c r="E15" s="21">
        <v>973</v>
      </c>
      <c r="F15" s="20" t="s">
        <v>20</v>
      </c>
      <c r="G15" s="20">
        <v>664</v>
      </c>
      <c r="H15" s="20">
        <v>1637</v>
      </c>
      <c r="I15" s="20">
        <v>6.9</v>
      </c>
      <c r="J15" s="27" t="s">
        <v>94</v>
      </c>
      <c r="L15" s="20">
        <v>1643.9</v>
      </c>
    </row>
    <row r="16" spans="1:12" ht="14.25">
      <c r="A16" s="20">
        <v>13</v>
      </c>
      <c r="B16" s="20" t="s">
        <v>98</v>
      </c>
      <c r="C16" s="74">
        <v>1</v>
      </c>
      <c r="D16" s="27" t="s">
        <v>18</v>
      </c>
      <c r="E16" s="21">
        <v>973</v>
      </c>
      <c r="F16" s="20" t="s">
        <v>15</v>
      </c>
      <c r="G16" s="20">
        <v>166</v>
      </c>
      <c r="H16" s="20">
        <f aca="true" t="shared" si="2" ref="H16:H26">E16+G16</f>
        <v>1139</v>
      </c>
      <c r="I16" s="20">
        <v>6.9</v>
      </c>
      <c r="J16" s="27" t="s">
        <v>99</v>
      </c>
      <c r="K16" s="20"/>
      <c r="L16" s="20">
        <f>E16+G16+I16+K16</f>
        <v>1145.9</v>
      </c>
    </row>
    <row r="17" spans="1:12" ht="14.25">
      <c r="A17" s="20">
        <v>14</v>
      </c>
      <c r="B17" s="20" t="s">
        <v>100</v>
      </c>
      <c r="C17" s="74">
        <v>1</v>
      </c>
      <c r="D17" s="27" t="s">
        <v>18</v>
      </c>
      <c r="E17" s="21">
        <v>973</v>
      </c>
      <c r="F17" s="20" t="s">
        <v>15</v>
      </c>
      <c r="G17" s="20">
        <v>166</v>
      </c>
      <c r="H17" s="20">
        <f t="shared" si="2"/>
        <v>1139</v>
      </c>
      <c r="I17" s="20">
        <v>6.9</v>
      </c>
      <c r="J17" s="27" t="s">
        <v>99</v>
      </c>
      <c r="K17" s="20"/>
      <c r="L17" s="20">
        <f>E17+G17+I17+K17</f>
        <v>1145.9</v>
      </c>
    </row>
    <row r="18" spans="1:12" ht="14.25">
      <c r="A18" s="20">
        <v>15</v>
      </c>
      <c r="B18" s="20" t="s">
        <v>101</v>
      </c>
      <c r="C18" s="74">
        <v>1</v>
      </c>
      <c r="D18" s="27" t="s">
        <v>18</v>
      </c>
      <c r="E18" s="21">
        <v>973</v>
      </c>
      <c r="F18" s="20" t="s">
        <v>15</v>
      </c>
      <c r="G18" s="20">
        <v>166</v>
      </c>
      <c r="H18" s="20">
        <f t="shared" si="2"/>
        <v>1139</v>
      </c>
      <c r="I18" s="20">
        <v>6.9</v>
      </c>
      <c r="J18" s="27" t="s">
        <v>102</v>
      </c>
      <c r="K18" s="20"/>
      <c r="L18" s="20">
        <f>E18+G18+I18+K18</f>
        <v>1145.9</v>
      </c>
    </row>
    <row r="19" spans="1:12" ht="14.25">
      <c r="A19" s="20">
        <v>16</v>
      </c>
      <c r="B19" s="20" t="s">
        <v>103</v>
      </c>
      <c r="C19" s="74">
        <v>1</v>
      </c>
      <c r="D19" s="27" t="s">
        <v>18</v>
      </c>
      <c r="E19" s="21">
        <v>973</v>
      </c>
      <c r="F19" s="20" t="s">
        <v>15</v>
      </c>
      <c r="G19" s="20">
        <v>166</v>
      </c>
      <c r="H19" s="20">
        <f t="shared" si="2"/>
        <v>1139</v>
      </c>
      <c r="I19" s="20">
        <v>6.9</v>
      </c>
      <c r="J19" s="27" t="s">
        <v>104</v>
      </c>
      <c r="K19" s="20"/>
      <c r="L19" s="20">
        <f>E19+G19+I19+K19</f>
        <v>1145.9</v>
      </c>
    </row>
    <row r="20" spans="1:12" ht="14.25">
      <c r="A20" s="20">
        <v>17</v>
      </c>
      <c r="B20" s="20" t="s">
        <v>105</v>
      </c>
      <c r="C20" s="74">
        <v>1</v>
      </c>
      <c r="D20" s="27" t="s">
        <v>18</v>
      </c>
      <c r="E20" s="21">
        <v>973</v>
      </c>
      <c r="F20" s="20" t="s">
        <v>15</v>
      </c>
      <c r="G20" s="20">
        <v>166</v>
      </c>
      <c r="H20" s="20">
        <f t="shared" si="2"/>
        <v>1139</v>
      </c>
      <c r="I20" s="20">
        <v>6.9</v>
      </c>
      <c r="J20" s="27" t="s">
        <v>104</v>
      </c>
      <c r="K20" s="20"/>
      <c r="L20" s="20">
        <f>E20+K21+E21+G20+G21+I20+K20</f>
        <v>2533.9</v>
      </c>
    </row>
    <row r="21" spans="1:12" ht="14.25">
      <c r="A21" s="20"/>
      <c r="B21" s="20" t="s">
        <v>106</v>
      </c>
      <c r="C21" s="74">
        <v>1</v>
      </c>
      <c r="D21" s="27" t="s">
        <v>18</v>
      </c>
      <c r="E21" s="21">
        <v>973</v>
      </c>
      <c r="F21" s="20" t="s">
        <v>32</v>
      </c>
      <c r="G21" s="20">
        <v>415</v>
      </c>
      <c r="H21" s="20">
        <f t="shared" si="2"/>
        <v>1388</v>
      </c>
      <c r="I21" s="20"/>
      <c r="J21" s="27" t="s">
        <v>104</v>
      </c>
      <c r="K21" s="20"/>
      <c r="L21" s="20"/>
    </row>
    <row r="22" spans="1:12" ht="14.25">
      <c r="A22" s="20">
        <v>18</v>
      </c>
      <c r="B22" s="20" t="s">
        <v>107</v>
      </c>
      <c r="C22" s="74">
        <v>1</v>
      </c>
      <c r="D22" s="27" t="s">
        <v>18</v>
      </c>
      <c r="E22" s="21">
        <v>973</v>
      </c>
      <c r="F22" s="20" t="s">
        <v>15</v>
      </c>
      <c r="G22" s="20">
        <v>166</v>
      </c>
      <c r="H22" s="20">
        <f t="shared" si="2"/>
        <v>1139</v>
      </c>
      <c r="I22" s="20">
        <v>6.9</v>
      </c>
      <c r="J22" s="27" t="s">
        <v>108</v>
      </c>
      <c r="K22" s="20"/>
      <c r="L22" s="20">
        <f>E22+G22+I22+K22</f>
        <v>1145.9</v>
      </c>
    </row>
    <row r="23" spans="1:12" ht="14.25">
      <c r="A23" s="20">
        <v>19</v>
      </c>
      <c r="B23" s="22" t="s">
        <v>109</v>
      </c>
      <c r="C23" s="74">
        <v>1</v>
      </c>
      <c r="D23" s="27" t="s">
        <v>14</v>
      </c>
      <c r="E23" s="21">
        <v>1917</v>
      </c>
      <c r="F23" s="20" t="s">
        <v>20</v>
      </c>
      <c r="G23" s="20">
        <v>1308</v>
      </c>
      <c r="H23" s="20">
        <f t="shared" si="2"/>
        <v>3225</v>
      </c>
      <c r="I23" s="20">
        <v>6.9</v>
      </c>
      <c r="J23" s="27" t="s">
        <v>108</v>
      </c>
      <c r="K23" s="20"/>
      <c r="L23" s="20">
        <v>3231.9</v>
      </c>
    </row>
    <row r="24" spans="1:12" ht="14.25">
      <c r="A24" s="20">
        <v>20</v>
      </c>
      <c r="B24" s="20" t="s">
        <v>110</v>
      </c>
      <c r="C24" s="74">
        <v>1</v>
      </c>
      <c r="D24" s="27" t="s">
        <v>18</v>
      </c>
      <c r="E24" s="21">
        <v>973</v>
      </c>
      <c r="F24" s="20" t="s">
        <v>32</v>
      </c>
      <c r="G24" s="20">
        <v>415</v>
      </c>
      <c r="H24" s="20">
        <f t="shared" si="2"/>
        <v>1388</v>
      </c>
      <c r="I24" s="20">
        <v>6.9</v>
      </c>
      <c r="J24" s="27" t="s">
        <v>108</v>
      </c>
      <c r="K24" s="20"/>
      <c r="L24" s="20">
        <f>E24+G24+I24+K24</f>
        <v>1394.9</v>
      </c>
    </row>
    <row r="25" spans="1:12" ht="14.25">
      <c r="A25" s="20">
        <v>21</v>
      </c>
      <c r="B25" s="20" t="s">
        <v>111</v>
      </c>
      <c r="C25" s="74">
        <v>1</v>
      </c>
      <c r="D25" s="27" t="s">
        <v>18</v>
      </c>
      <c r="E25" s="21">
        <v>973</v>
      </c>
      <c r="F25" s="20" t="s">
        <v>15</v>
      </c>
      <c r="G25" s="20">
        <v>166</v>
      </c>
      <c r="H25" s="20">
        <f t="shared" si="2"/>
        <v>1139</v>
      </c>
      <c r="I25" s="20">
        <v>6.9</v>
      </c>
      <c r="J25" s="27" t="s">
        <v>112</v>
      </c>
      <c r="K25" s="20"/>
      <c r="L25" s="20">
        <f>E25+G25+I25+K25</f>
        <v>1145.9</v>
      </c>
    </row>
    <row r="26" spans="1:12" ht="14.25">
      <c r="A26" s="20"/>
      <c r="B26" s="20" t="s">
        <v>113</v>
      </c>
      <c r="C26" s="74">
        <v>1</v>
      </c>
      <c r="D26" s="27" t="s">
        <v>14</v>
      </c>
      <c r="E26" s="21">
        <v>1586</v>
      </c>
      <c r="F26" s="20" t="s">
        <v>32</v>
      </c>
      <c r="G26" s="20">
        <v>677</v>
      </c>
      <c r="H26" s="20">
        <f t="shared" si="2"/>
        <v>2263</v>
      </c>
      <c r="I26" s="20"/>
      <c r="J26" s="27" t="s">
        <v>112</v>
      </c>
      <c r="K26" s="20"/>
      <c r="L26" s="20">
        <f>E26+G26+I26+K26</f>
        <v>2263</v>
      </c>
    </row>
    <row r="27" spans="1:12" ht="14.25">
      <c r="A27" s="20">
        <v>22</v>
      </c>
      <c r="B27" s="20" t="s">
        <v>114</v>
      </c>
      <c r="C27" s="74">
        <v>1</v>
      </c>
      <c r="D27" s="27" t="s">
        <v>18</v>
      </c>
      <c r="E27" s="21">
        <v>973</v>
      </c>
      <c r="F27" s="20" t="s">
        <v>15</v>
      </c>
      <c r="G27" s="20">
        <v>166</v>
      </c>
      <c r="H27" s="20">
        <v>1139</v>
      </c>
      <c r="I27" s="20">
        <v>6.9</v>
      </c>
      <c r="J27" s="27" t="s">
        <v>112</v>
      </c>
      <c r="L27" s="20">
        <v>1145.9</v>
      </c>
    </row>
    <row r="28" spans="1:12" ht="14.25">
      <c r="A28" s="20">
        <v>23</v>
      </c>
      <c r="B28" s="20" t="s">
        <v>115</v>
      </c>
      <c r="C28" s="74">
        <v>1</v>
      </c>
      <c r="D28" s="27" t="s">
        <v>18</v>
      </c>
      <c r="E28" s="21">
        <v>973</v>
      </c>
      <c r="F28" s="20" t="s">
        <v>15</v>
      </c>
      <c r="G28" s="20">
        <v>166</v>
      </c>
      <c r="H28" s="20">
        <f>E28+G28</f>
        <v>1139</v>
      </c>
      <c r="I28" s="20">
        <v>6.9</v>
      </c>
      <c r="J28" s="27" t="s">
        <v>116</v>
      </c>
      <c r="K28" s="20"/>
      <c r="L28" s="20">
        <f>E28+G28+I28+K28</f>
        <v>1145.9</v>
      </c>
    </row>
    <row r="29" spans="1:12" ht="14.25">
      <c r="A29" s="20">
        <v>24</v>
      </c>
      <c r="B29" s="20" t="s">
        <v>117</v>
      </c>
      <c r="C29" s="74">
        <v>1</v>
      </c>
      <c r="D29" s="27" t="s">
        <v>18</v>
      </c>
      <c r="E29" s="21">
        <v>973</v>
      </c>
      <c r="F29" s="20" t="s">
        <v>15</v>
      </c>
      <c r="G29" s="20">
        <v>166</v>
      </c>
      <c r="H29" s="20">
        <f>E29+G29</f>
        <v>1139</v>
      </c>
      <c r="I29" s="20">
        <v>6.9</v>
      </c>
      <c r="J29" s="27" t="s">
        <v>116</v>
      </c>
      <c r="K29" s="20"/>
      <c r="L29" s="20">
        <f>E29+G29+I29+K29</f>
        <v>1145.9</v>
      </c>
    </row>
    <row r="30" spans="1:12" ht="14.25">
      <c r="A30" s="20">
        <v>25</v>
      </c>
      <c r="B30" s="20" t="s">
        <v>118</v>
      </c>
      <c r="C30" s="74">
        <v>1</v>
      </c>
      <c r="D30" s="27" t="s">
        <v>18</v>
      </c>
      <c r="E30" s="21">
        <v>973</v>
      </c>
      <c r="F30" s="20" t="s">
        <v>15</v>
      </c>
      <c r="G30" s="20">
        <v>166</v>
      </c>
      <c r="H30" s="20">
        <f>E30+G30</f>
        <v>1139</v>
      </c>
      <c r="I30" s="20">
        <v>6.9</v>
      </c>
      <c r="J30" s="27" t="s">
        <v>119</v>
      </c>
      <c r="K30" s="20"/>
      <c r="L30" s="20">
        <f>E30+G30+I30+K30</f>
        <v>1145.9</v>
      </c>
    </row>
    <row r="31" spans="1:12" ht="14.25">
      <c r="A31" s="20">
        <v>26</v>
      </c>
      <c r="B31" s="20" t="s">
        <v>120</v>
      </c>
      <c r="C31" s="74">
        <v>1</v>
      </c>
      <c r="D31" s="27" t="s">
        <v>14</v>
      </c>
      <c r="E31" s="21">
        <v>1586</v>
      </c>
      <c r="F31" s="20" t="s">
        <v>32</v>
      </c>
      <c r="G31" s="20">
        <v>677</v>
      </c>
      <c r="H31" s="20">
        <v>2263</v>
      </c>
      <c r="I31" s="20">
        <v>6.9</v>
      </c>
      <c r="J31" s="27" t="s">
        <v>119</v>
      </c>
      <c r="L31" s="20">
        <v>2269.9</v>
      </c>
    </row>
    <row r="32" spans="1:12" ht="14.25">
      <c r="A32" s="20">
        <v>27</v>
      </c>
      <c r="B32" s="78" t="s">
        <v>121</v>
      </c>
      <c r="C32" s="79">
        <v>1</v>
      </c>
      <c r="D32" s="80" t="s">
        <v>70</v>
      </c>
      <c r="E32" s="21">
        <v>973</v>
      </c>
      <c r="F32" s="21" t="s">
        <v>15</v>
      </c>
      <c r="G32" s="20">
        <v>166</v>
      </c>
      <c r="H32" s="20">
        <v>1139</v>
      </c>
      <c r="I32" s="21">
        <v>6.9</v>
      </c>
      <c r="J32" s="83" t="s">
        <v>122</v>
      </c>
      <c r="L32" s="20">
        <v>1145.9</v>
      </c>
    </row>
    <row r="33" spans="1:12" ht="14.25">
      <c r="A33" s="20">
        <v>28</v>
      </c>
      <c r="B33" s="78" t="s">
        <v>123</v>
      </c>
      <c r="C33" s="79">
        <v>1</v>
      </c>
      <c r="D33" s="80" t="s">
        <v>70</v>
      </c>
      <c r="E33" s="21">
        <v>973</v>
      </c>
      <c r="F33" s="21" t="s">
        <v>32</v>
      </c>
      <c r="G33" s="20">
        <v>415</v>
      </c>
      <c r="H33" s="20">
        <v>1388</v>
      </c>
      <c r="I33" s="21">
        <v>6.9</v>
      </c>
      <c r="J33" s="83" t="s">
        <v>122</v>
      </c>
      <c r="K33" s="84"/>
      <c r="L33">
        <v>1394.9</v>
      </c>
    </row>
    <row r="34" spans="1:12" ht="14.25">
      <c r="A34" s="20">
        <v>29</v>
      </c>
      <c r="B34" s="78" t="s">
        <v>124</v>
      </c>
      <c r="C34" s="79">
        <v>1</v>
      </c>
      <c r="D34" s="81" t="s">
        <v>18</v>
      </c>
      <c r="E34" s="21">
        <v>973</v>
      </c>
      <c r="F34" s="21" t="s">
        <v>32</v>
      </c>
      <c r="G34" s="20">
        <v>415</v>
      </c>
      <c r="H34" s="20">
        <f>E34+G34</f>
        <v>1388</v>
      </c>
      <c r="I34" s="21">
        <v>6.9</v>
      </c>
      <c r="J34" s="83" t="s">
        <v>102</v>
      </c>
      <c r="L34" s="20">
        <v>1394.9</v>
      </c>
    </row>
    <row r="35" spans="1:12" ht="14.25">
      <c r="A35" s="21"/>
      <c r="B35" s="21" t="s">
        <v>81</v>
      </c>
      <c r="C35" s="82">
        <f>SUM(C4:C34)</f>
        <v>31</v>
      </c>
      <c r="D35" s="31"/>
      <c r="E35" s="21">
        <f>SUM(E4:E34)</f>
        <v>37170</v>
      </c>
      <c r="F35" s="21"/>
      <c r="G35" s="21">
        <f>SUM(G4:G34)</f>
        <v>13959</v>
      </c>
      <c r="H35" s="21">
        <f>SUM(H4:H34)</f>
        <v>51129</v>
      </c>
      <c r="I35" s="21">
        <f>SUM(I4:I34)</f>
        <v>200.1000000000001</v>
      </c>
      <c r="J35" s="31"/>
      <c r="K35" s="21"/>
      <c r="L35" s="21">
        <f>SUM(L4:L34)</f>
        <v>51329.10000000003</v>
      </c>
    </row>
  </sheetData>
  <sheetProtection/>
  <autoFilter ref="A3:L35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pane ySplit="3" topLeftCell="A4" activePane="bottomLeft" state="frozen"/>
      <selection pane="bottomLeft" activeCell="P6" sqref="P6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5.875" style="0" customWidth="1"/>
    <col min="4" max="4" width="8.75390625" style="0" customWidth="1"/>
    <col min="5" max="6" width="6.625" style="0" customWidth="1"/>
    <col min="7" max="7" width="6.125" style="0" customWidth="1"/>
    <col min="8" max="8" width="7.125" style="0" customWidth="1"/>
    <col min="9" max="9" width="6.875" style="0" customWidth="1"/>
    <col min="10" max="10" width="8.125" style="0" customWidth="1"/>
    <col min="11" max="11" width="6.875" style="0" customWidth="1"/>
    <col min="12" max="12" width="8.7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125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126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20">
        <v>1</v>
      </c>
      <c r="B4" s="20" t="s">
        <v>127</v>
      </c>
      <c r="C4" s="20">
        <v>1</v>
      </c>
      <c r="D4" s="74" t="s">
        <v>14</v>
      </c>
      <c r="E4" s="21">
        <v>1586</v>
      </c>
      <c r="F4" s="21" t="s">
        <v>32</v>
      </c>
      <c r="G4" s="20">
        <v>677</v>
      </c>
      <c r="H4" s="20">
        <f aca="true" t="shared" si="0" ref="H4:H10">G4+E4</f>
        <v>2263</v>
      </c>
      <c r="I4" s="20">
        <v>6.9</v>
      </c>
      <c r="J4" s="27" t="s">
        <v>128</v>
      </c>
      <c r="K4" s="20"/>
      <c r="L4" s="20">
        <f aca="true" t="shared" si="1" ref="L4:L10">I4+H4</f>
        <v>2269.9</v>
      </c>
    </row>
    <row r="5" spans="1:12" ht="14.25">
      <c r="A5" s="20">
        <v>2</v>
      </c>
      <c r="B5" s="20" t="s">
        <v>129</v>
      </c>
      <c r="C5" s="20">
        <v>1</v>
      </c>
      <c r="D5" s="74" t="s">
        <v>18</v>
      </c>
      <c r="E5" s="21">
        <v>973</v>
      </c>
      <c r="F5" s="21" t="s">
        <v>32</v>
      </c>
      <c r="G5" s="20">
        <v>415</v>
      </c>
      <c r="H5" s="20">
        <f t="shared" si="0"/>
        <v>1388</v>
      </c>
      <c r="I5" s="20">
        <v>6.9</v>
      </c>
      <c r="J5" s="27" t="s">
        <v>130</v>
      </c>
      <c r="K5" s="20"/>
      <c r="L5" s="20">
        <f t="shared" si="1"/>
        <v>1394.9</v>
      </c>
    </row>
    <row r="6" spans="1:12" ht="14.25">
      <c r="A6" s="20">
        <v>3</v>
      </c>
      <c r="B6" s="20" t="s">
        <v>131</v>
      </c>
      <c r="C6" s="20">
        <v>1</v>
      </c>
      <c r="D6" s="74" t="s">
        <v>14</v>
      </c>
      <c r="E6" s="21">
        <v>1421</v>
      </c>
      <c r="F6" s="21" t="s">
        <v>15</v>
      </c>
      <c r="G6" s="20">
        <v>242</v>
      </c>
      <c r="H6" s="20">
        <f t="shared" si="0"/>
        <v>1663</v>
      </c>
      <c r="I6" s="20">
        <v>6.9</v>
      </c>
      <c r="J6" s="27" t="s">
        <v>130</v>
      </c>
      <c r="K6" s="20"/>
      <c r="L6" s="20">
        <f t="shared" si="1"/>
        <v>1669.9</v>
      </c>
    </row>
    <row r="7" spans="1:12" ht="14.25">
      <c r="A7" s="20">
        <v>4</v>
      </c>
      <c r="B7" s="20" t="s">
        <v>132</v>
      </c>
      <c r="C7" s="20">
        <v>1</v>
      </c>
      <c r="D7" s="74" t="s">
        <v>18</v>
      </c>
      <c r="E7" s="21">
        <v>973</v>
      </c>
      <c r="F7" s="21" t="s">
        <v>15</v>
      </c>
      <c r="G7" s="20">
        <v>166</v>
      </c>
      <c r="H7" s="20">
        <f t="shared" si="0"/>
        <v>1139</v>
      </c>
      <c r="I7" s="20">
        <v>6.9</v>
      </c>
      <c r="J7" s="27" t="s">
        <v>133</v>
      </c>
      <c r="K7" s="20"/>
      <c r="L7" s="20">
        <f t="shared" si="1"/>
        <v>1145.9</v>
      </c>
    </row>
    <row r="8" spans="1:12" ht="14.25">
      <c r="A8" s="20">
        <v>5</v>
      </c>
      <c r="B8" s="20" t="s">
        <v>134</v>
      </c>
      <c r="C8" s="20">
        <v>1</v>
      </c>
      <c r="D8" s="74" t="s">
        <v>14</v>
      </c>
      <c r="E8" s="21">
        <v>1917</v>
      </c>
      <c r="F8" s="21" t="s">
        <v>20</v>
      </c>
      <c r="G8" s="20">
        <v>1308</v>
      </c>
      <c r="H8" s="20">
        <f t="shared" si="0"/>
        <v>3225</v>
      </c>
      <c r="I8" s="20">
        <v>6.9</v>
      </c>
      <c r="J8" s="27" t="s">
        <v>133</v>
      </c>
      <c r="K8" s="20"/>
      <c r="L8" s="20">
        <f t="shared" si="1"/>
        <v>3231.9</v>
      </c>
    </row>
    <row r="9" spans="1:12" ht="14.25">
      <c r="A9" s="20">
        <v>6</v>
      </c>
      <c r="B9" s="20" t="s">
        <v>135</v>
      </c>
      <c r="C9" s="20">
        <v>1</v>
      </c>
      <c r="D9" s="74" t="s">
        <v>18</v>
      </c>
      <c r="E9" s="21">
        <v>973</v>
      </c>
      <c r="F9" s="21" t="s">
        <v>15</v>
      </c>
      <c r="G9" s="20">
        <v>166</v>
      </c>
      <c r="H9" s="20">
        <f t="shared" si="0"/>
        <v>1139</v>
      </c>
      <c r="I9" s="20">
        <v>6.9</v>
      </c>
      <c r="J9" s="27" t="s">
        <v>136</v>
      </c>
      <c r="K9" s="20"/>
      <c r="L9" s="20">
        <f t="shared" si="1"/>
        <v>1145.9</v>
      </c>
    </row>
    <row r="10" spans="1:12" ht="14.25">
      <c r="A10" s="20">
        <v>7</v>
      </c>
      <c r="B10" s="20" t="s">
        <v>137</v>
      </c>
      <c r="C10" s="20">
        <v>1</v>
      </c>
      <c r="D10" s="74" t="s">
        <v>18</v>
      </c>
      <c r="E10" s="21">
        <v>973</v>
      </c>
      <c r="F10" s="21" t="s">
        <v>15</v>
      </c>
      <c r="G10" s="20">
        <v>166</v>
      </c>
      <c r="H10" s="20">
        <f t="shared" si="0"/>
        <v>1139</v>
      </c>
      <c r="I10" s="20">
        <v>6.9</v>
      </c>
      <c r="J10" s="27" t="s">
        <v>136</v>
      </c>
      <c r="K10" s="20"/>
      <c r="L10" s="20">
        <f t="shared" si="1"/>
        <v>1145.9</v>
      </c>
    </row>
    <row r="11" spans="1:12" ht="14.25">
      <c r="A11" s="20">
        <v>8</v>
      </c>
      <c r="B11" s="22" t="s">
        <v>138</v>
      </c>
      <c r="C11" s="20">
        <v>1</v>
      </c>
      <c r="D11" s="74" t="s">
        <v>18</v>
      </c>
      <c r="E11" s="21">
        <v>973</v>
      </c>
      <c r="F11" s="21" t="s">
        <v>15</v>
      </c>
      <c r="G11" s="20">
        <v>166</v>
      </c>
      <c r="H11" s="20">
        <f aca="true" t="shared" si="2" ref="H11:H18">G11+E11</f>
        <v>1139</v>
      </c>
      <c r="I11" s="20">
        <v>6.9</v>
      </c>
      <c r="J11" s="27" t="s">
        <v>139</v>
      </c>
      <c r="K11" s="20"/>
      <c r="L11" s="20">
        <f aca="true" t="shared" si="3" ref="L11:L18">I11+H11</f>
        <v>1145.9</v>
      </c>
    </row>
    <row r="12" spans="1:12" ht="14.25">
      <c r="A12" s="20">
        <v>9</v>
      </c>
      <c r="B12" s="20" t="s">
        <v>140</v>
      </c>
      <c r="C12" s="20">
        <v>1</v>
      </c>
      <c r="D12" s="74" t="s">
        <v>18</v>
      </c>
      <c r="E12" s="21">
        <v>973</v>
      </c>
      <c r="F12" s="21" t="s">
        <v>15</v>
      </c>
      <c r="G12" s="20">
        <v>166</v>
      </c>
      <c r="H12" s="20">
        <f t="shared" si="2"/>
        <v>1139</v>
      </c>
      <c r="I12" s="20">
        <v>6.9</v>
      </c>
      <c r="J12" s="27" t="s">
        <v>141</v>
      </c>
      <c r="K12" s="20"/>
      <c r="L12" s="20">
        <f t="shared" si="3"/>
        <v>1145.9</v>
      </c>
    </row>
    <row r="13" spans="1:12" ht="14.25">
      <c r="A13" s="20">
        <v>10</v>
      </c>
      <c r="B13" s="20" t="s">
        <v>142</v>
      </c>
      <c r="C13" s="20">
        <v>1</v>
      </c>
      <c r="D13" s="74" t="s">
        <v>18</v>
      </c>
      <c r="E13" s="21">
        <v>973</v>
      </c>
      <c r="F13" s="21" t="s">
        <v>15</v>
      </c>
      <c r="G13" s="20">
        <v>166</v>
      </c>
      <c r="H13" s="20">
        <f t="shared" si="2"/>
        <v>1139</v>
      </c>
      <c r="I13" s="20">
        <v>6.9</v>
      </c>
      <c r="J13" s="27" t="s">
        <v>143</v>
      </c>
      <c r="K13" s="20"/>
      <c r="L13" s="20">
        <f t="shared" si="3"/>
        <v>1145.9</v>
      </c>
    </row>
    <row r="14" spans="1:12" ht="14.25">
      <c r="A14" s="20">
        <v>11</v>
      </c>
      <c r="B14" s="20" t="s">
        <v>144</v>
      </c>
      <c r="C14" s="20">
        <v>1</v>
      </c>
      <c r="D14" s="74" t="s">
        <v>14</v>
      </c>
      <c r="E14" s="21">
        <v>1917</v>
      </c>
      <c r="F14" s="21" t="s">
        <v>20</v>
      </c>
      <c r="G14" s="20">
        <v>1308</v>
      </c>
      <c r="H14" s="20">
        <f t="shared" si="2"/>
        <v>3225</v>
      </c>
      <c r="I14" s="20">
        <v>6.9</v>
      </c>
      <c r="J14" s="27" t="s">
        <v>145</v>
      </c>
      <c r="K14" s="20"/>
      <c r="L14" s="20">
        <f t="shared" si="3"/>
        <v>3231.9</v>
      </c>
    </row>
    <row r="15" spans="1:12" ht="14.25">
      <c r="A15" s="20">
        <v>12</v>
      </c>
      <c r="B15" s="20" t="s">
        <v>146</v>
      </c>
      <c r="C15" s="20">
        <v>1</v>
      </c>
      <c r="D15" s="74" t="s">
        <v>18</v>
      </c>
      <c r="E15" s="21">
        <v>973</v>
      </c>
      <c r="F15" s="21" t="s">
        <v>15</v>
      </c>
      <c r="G15" s="20">
        <v>166</v>
      </c>
      <c r="H15" s="20">
        <f t="shared" si="2"/>
        <v>1139</v>
      </c>
      <c r="I15" s="20">
        <v>6.9</v>
      </c>
      <c r="J15" s="27" t="s">
        <v>145</v>
      </c>
      <c r="K15" s="20"/>
      <c r="L15" s="20">
        <f t="shared" si="3"/>
        <v>1145.9</v>
      </c>
    </row>
    <row r="16" spans="1:12" ht="14.25">
      <c r="A16" s="20">
        <v>13</v>
      </c>
      <c r="B16" s="20" t="s">
        <v>147</v>
      </c>
      <c r="C16" s="75">
        <v>1</v>
      </c>
      <c r="D16" s="74" t="s">
        <v>18</v>
      </c>
      <c r="E16" s="21">
        <v>973</v>
      </c>
      <c r="F16" s="21" t="s">
        <v>15</v>
      </c>
      <c r="G16" s="20">
        <v>166</v>
      </c>
      <c r="H16" s="20">
        <f t="shared" si="2"/>
        <v>1139</v>
      </c>
      <c r="I16" s="20">
        <v>6.9</v>
      </c>
      <c r="J16" s="27" t="s">
        <v>145</v>
      </c>
      <c r="K16" s="20"/>
      <c r="L16" s="20">
        <f t="shared" si="3"/>
        <v>1145.9</v>
      </c>
    </row>
    <row r="17" spans="1:12" ht="14.25">
      <c r="A17" s="20">
        <v>14</v>
      </c>
      <c r="B17" s="20" t="s">
        <v>148</v>
      </c>
      <c r="C17" s="75">
        <v>1</v>
      </c>
      <c r="D17" s="74" t="s">
        <v>18</v>
      </c>
      <c r="E17" s="21">
        <v>973</v>
      </c>
      <c r="F17" s="21" t="s">
        <v>15</v>
      </c>
      <c r="G17" s="20">
        <v>166</v>
      </c>
      <c r="H17" s="20">
        <f t="shared" si="2"/>
        <v>1139</v>
      </c>
      <c r="I17" s="20">
        <v>6.9</v>
      </c>
      <c r="J17" s="27" t="s">
        <v>149</v>
      </c>
      <c r="K17" s="20"/>
      <c r="L17" s="20">
        <f t="shared" si="3"/>
        <v>1145.9</v>
      </c>
    </row>
    <row r="18" spans="1:12" ht="14.25">
      <c r="A18" s="20">
        <v>15</v>
      </c>
      <c r="B18" s="20" t="s">
        <v>150</v>
      </c>
      <c r="C18" s="75">
        <v>1</v>
      </c>
      <c r="D18" s="74" t="s">
        <v>18</v>
      </c>
      <c r="E18" s="21">
        <v>973</v>
      </c>
      <c r="F18" s="21" t="s">
        <v>15</v>
      </c>
      <c r="G18" s="20">
        <v>166</v>
      </c>
      <c r="H18" s="20">
        <f t="shared" si="2"/>
        <v>1139</v>
      </c>
      <c r="I18" s="20">
        <v>6.9</v>
      </c>
      <c r="J18" s="27" t="s">
        <v>151</v>
      </c>
      <c r="K18" s="20"/>
      <c r="L18" s="20">
        <f t="shared" si="3"/>
        <v>1145.9</v>
      </c>
    </row>
    <row r="19" spans="1:12" ht="14.25">
      <c r="A19" s="21"/>
      <c r="B19" s="21" t="s">
        <v>81</v>
      </c>
      <c r="C19" s="21">
        <f>SUM(C4:C18)</f>
        <v>15</v>
      </c>
      <c r="D19" s="21"/>
      <c r="E19" s="21">
        <f>SUM(E4:E18)</f>
        <v>17544</v>
      </c>
      <c r="F19" s="21"/>
      <c r="G19" s="21">
        <f>SUM(G4:G18)</f>
        <v>5610</v>
      </c>
      <c r="H19" s="21">
        <f>SUM(H4:H18)</f>
        <v>23154</v>
      </c>
      <c r="I19" s="21">
        <f>SUM(I4:I18)</f>
        <v>103.50000000000003</v>
      </c>
      <c r="J19" s="31"/>
      <c r="K19" s="21"/>
      <c r="L19" s="21">
        <f>SUM(L4:L18)</f>
        <v>23257.500000000004</v>
      </c>
    </row>
  </sheetData>
  <sheetProtection/>
  <autoFilter ref="A3:L19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="130" zoomScaleNormal="130" workbookViewId="0" topLeftCell="A1">
      <pane ySplit="3" topLeftCell="A4" activePane="bottomLeft" state="frozen"/>
      <selection pane="bottomLeft" activeCell="O6" sqref="O6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5.375" style="0" customWidth="1"/>
    <col min="4" max="4" width="8.875" style="0" customWidth="1"/>
    <col min="5" max="6" width="7.125" style="0" customWidth="1"/>
    <col min="7" max="8" width="6.75390625" style="0" customWidth="1"/>
    <col min="9" max="9" width="7.00390625" style="0" customWidth="1"/>
    <col min="10" max="10" width="8.375" style="0" customWidth="1"/>
    <col min="11" max="11" width="7.50390625" style="0" customWidth="1"/>
    <col min="12" max="12" width="8.7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152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20">
        <v>1</v>
      </c>
      <c r="B4" s="20" t="s">
        <v>153</v>
      </c>
      <c r="C4" s="20">
        <v>1</v>
      </c>
      <c r="D4" s="20" t="s">
        <v>18</v>
      </c>
      <c r="E4" s="21">
        <v>973</v>
      </c>
      <c r="F4" s="21" t="s">
        <v>32</v>
      </c>
      <c r="G4" s="20">
        <v>415</v>
      </c>
      <c r="H4" s="20">
        <f aca="true" t="shared" si="0" ref="H4:H9">G4+E4</f>
        <v>1388</v>
      </c>
      <c r="I4" s="20">
        <v>6.9</v>
      </c>
      <c r="J4" s="27" t="s">
        <v>154</v>
      </c>
      <c r="K4" s="20"/>
      <c r="L4" s="20">
        <f>I4+H4</f>
        <v>1394.9</v>
      </c>
    </row>
    <row r="5" spans="1:12" ht="14.25">
      <c r="A5" s="20">
        <v>2</v>
      </c>
      <c r="B5" s="20" t="s">
        <v>155</v>
      </c>
      <c r="C5" s="20">
        <v>1</v>
      </c>
      <c r="D5" s="20" t="s">
        <v>18</v>
      </c>
      <c r="E5" s="21">
        <v>973</v>
      </c>
      <c r="F5" s="21" t="s">
        <v>15</v>
      </c>
      <c r="G5" s="20">
        <v>166</v>
      </c>
      <c r="H5" s="20">
        <f t="shared" si="0"/>
        <v>1139</v>
      </c>
      <c r="I5" s="20">
        <v>6.9</v>
      </c>
      <c r="J5" s="27" t="s">
        <v>156</v>
      </c>
      <c r="K5" s="20"/>
      <c r="L5" s="20">
        <f aca="true" t="shared" si="1" ref="L5:L15">I5+H5</f>
        <v>1145.9</v>
      </c>
    </row>
    <row r="6" spans="1:12" ht="14.25">
      <c r="A6" s="20">
        <v>3</v>
      </c>
      <c r="B6" s="20" t="s">
        <v>157</v>
      </c>
      <c r="C6" s="20">
        <v>1</v>
      </c>
      <c r="D6" s="20" t="s">
        <v>14</v>
      </c>
      <c r="E6" s="21">
        <v>1917</v>
      </c>
      <c r="F6" s="21" t="s">
        <v>20</v>
      </c>
      <c r="G6" s="20">
        <v>1308</v>
      </c>
      <c r="H6" s="20">
        <f t="shared" si="0"/>
        <v>3225</v>
      </c>
      <c r="I6" s="20">
        <v>6.9</v>
      </c>
      <c r="J6" s="27" t="s">
        <v>158</v>
      </c>
      <c r="K6" s="20"/>
      <c r="L6" s="20">
        <f t="shared" si="1"/>
        <v>3231.9</v>
      </c>
    </row>
    <row r="7" spans="1:12" ht="14.25">
      <c r="A7" s="20">
        <v>4</v>
      </c>
      <c r="B7" s="20" t="s">
        <v>159</v>
      </c>
      <c r="C7" s="20">
        <v>1</v>
      </c>
      <c r="D7" s="20" t="s">
        <v>18</v>
      </c>
      <c r="E7" s="21">
        <v>973</v>
      </c>
      <c r="F7" s="21" t="s">
        <v>15</v>
      </c>
      <c r="G7" s="20">
        <v>166</v>
      </c>
      <c r="H7" s="20">
        <f t="shared" si="0"/>
        <v>1139</v>
      </c>
      <c r="I7" s="20">
        <v>6.9</v>
      </c>
      <c r="J7" s="27" t="s">
        <v>158</v>
      </c>
      <c r="K7" s="20"/>
      <c r="L7" s="20">
        <f t="shared" si="1"/>
        <v>1145.9</v>
      </c>
    </row>
    <row r="8" spans="1:12" ht="14.25">
      <c r="A8" s="20">
        <v>5</v>
      </c>
      <c r="B8" s="20" t="s">
        <v>160</v>
      </c>
      <c r="C8" s="20">
        <v>1</v>
      </c>
      <c r="D8" s="20" t="s">
        <v>18</v>
      </c>
      <c r="E8" s="21">
        <v>973</v>
      </c>
      <c r="F8" s="21" t="s">
        <v>15</v>
      </c>
      <c r="G8" s="20">
        <v>166</v>
      </c>
      <c r="H8" s="20">
        <f t="shared" si="0"/>
        <v>1139</v>
      </c>
      <c r="I8" s="20">
        <v>6.9</v>
      </c>
      <c r="J8" s="27" t="s">
        <v>161</v>
      </c>
      <c r="K8" s="20"/>
      <c r="L8" s="20">
        <f t="shared" si="1"/>
        <v>1145.9</v>
      </c>
    </row>
    <row r="9" spans="1:12" ht="14.25">
      <c r="A9" s="20">
        <v>6</v>
      </c>
      <c r="B9" s="20" t="s">
        <v>162</v>
      </c>
      <c r="C9" s="21">
        <v>1</v>
      </c>
      <c r="D9" s="20" t="s">
        <v>18</v>
      </c>
      <c r="E9" s="21">
        <v>973</v>
      </c>
      <c r="F9" s="21" t="s">
        <v>20</v>
      </c>
      <c r="G9" s="20">
        <v>664</v>
      </c>
      <c r="H9" s="20">
        <f t="shared" si="0"/>
        <v>1637</v>
      </c>
      <c r="I9" s="20">
        <v>6.9</v>
      </c>
      <c r="J9" s="27" t="s">
        <v>163</v>
      </c>
      <c r="K9" s="20"/>
      <c r="L9" s="20">
        <f t="shared" si="1"/>
        <v>1643.9</v>
      </c>
    </row>
    <row r="10" spans="1:12" ht="14.25">
      <c r="A10" s="20">
        <v>7</v>
      </c>
      <c r="B10" s="8" t="s">
        <v>164</v>
      </c>
      <c r="C10" s="36">
        <v>1</v>
      </c>
      <c r="D10" s="8" t="s">
        <v>14</v>
      </c>
      <c r="E10" s="71">
        <v>1421</v>
      </c>
      <c r="F10" s="37" t="s">
        <v>15</v>
      </c>
      <c r="G10" s="36">
        <v>242</v>
      </c>
      <c r="H10" s="36">
        <f>E10+G10</f>
        <v>1663</v>
      </c>
      <c r="I10" s="36">
        <v>6.9</v>
      </c>
      <c r="J10" s="8" t="s">
        <v>163</v>
      </c>
      <c r="K10" s="8"/>
      <c r="L10" s="8">
        <f>SUM(I10+H10)</f>
        <v>1669.9</v>
      </c>
    </row>
    <row r="11" spans="1:12" ht="14.25">
      <c r="A11" s="20">
        <v>8</v>
      </c>
      <c r="B11" s="20" t="s">
        <v>165</v>
      </c>
      <c r="C11" s="20">
        <v>1</v>
      </c>
      <c r="D11" s="20" t="s">
        <v>18</v>
      </c>
      <c r="E11" s="21">
        <v>973</v>
      </c>
      <c r="F11" s="21" t="s">
        <v>15</v>
      </c>
      <c r="G11" s="20">
        <v>166</v>
      </c>
      <c r="H11" s="20">
        <f aca="true" t="shared" si="2" ref="H10:H12">E11+G11</f>
        <v>1139</v>
      </c>
      <c r="I11" s="20">
        <v>6.9</v>
      </c>
      <c r="J11" s="27" t="s">
        <v>163</v>
      </c>
      <c r="K11" s="20"/>
      <c r="L11" s="20">
        <f t="shared" si="1"/>
        <v>1145.9</v>
      </c>
    </row>
    <row r="12" spans="1:12" ht="14.25">
      <c r="A12" s="20">
        <v>9</v>
      </c>
      <c r="B12" s="7" t="s">
        <v>166</v>
      </c>
      <c r="C12" s="7">
        <v>1</v>
      </c>
      <c r="D12" s="7" t="s">
        <v>18</v>
      </c>
      <c r="E12" s="72">
        <v>973</v>
      </c>
      <c r="F12" s="73" t="s">
        <v>15</v>
      </c>
      <c r="G12" s="7">
        <v>166</v>
      </c>
      <c r="H12" s="7">
        <f t="shared" si="2"/>
        <v>1139</v>
      </c>
      <c r="I12" s="7">
        <v>6.9</v>
      </c>
      <c r="J12" s="8" t="s">
        <v>163</v>
      </c>
      <c r="K12" s="7"/>
      <c r="L12" s="7">
        <f>SUM(I12+H12)</f>
        <v>1145.9</v>
      </c>
    </row>
    <row r="13" spans="1:12" ht="14.25">
      <c r="A13" s="20">
        <v>10</v>
      </c>
      <c r="B13" s="20" t="s">
        <v>167</v>
      </c>
      <c r="C13" s="20">
        <v>1</v>
      </c>
      <c r="D13" s="20" t="s">
        <v>18</v>
      </c>
      <c r="E13" s="21">
        <v>973</v>
      </c>
      <c r="F13" s="21" t="s">
        <v>15</v>
      </c>
      <c r="G13" s="20">
        <v>166</v>
      </c>
      <c r="H13" s="20">
        <f>G13+E13</f>
        <v>1139</v>
      </c>
      <c r="I13" s="20">
        <v>6.9</v>
      </c>
      <c r="J13" s="27" t="s">
        <v>168</v>
      </c>
      <c r="K13" s="20"/>
      <c r="L13" s="20">
        <f>I13+H13</f>
        <v>1145.9</v>
      </c>
    </row>
    <row r="14" spans="1:12" ht="14.25">
      <c r="A14" s="20">
        <v>11</v>
      </c>
      <c r="B14" s="20" t="s">
        <v>169</v>
      </c>
      <c r="C14" s="20">
        <v>1</v>
      </c>
      <c r="D14" s="20" t="s">
        <v>14</v>
      </c>
      <c r="E14" s="21">
        <v>1586</v>
      </c>
      <c r="F14" s="21" t="s">
        <v>32</v>
      </c>
      <c r="G14" s="20">
        <v>677</v>
      </c>
      <c r="H14" s="20">
        <f>G14+E14</f>
        <v>2263</v>
      </c>
      <c r="I14" s="20">
        <v>6.9</v>
      </c>
      <c r="J14" s="27" t="s">
        <v>168</v>
      </c>
      <c r="K14" s="20"/>
      <c r="L14" s="20">
        <f>I14+H14</f>
        <v>2269.9</v>
      </c>
    </row>
    <row r="15" spans="1:12" ht="14.25">
      <c r="A15" s="20">
        <v>12</v>
      </c>
      <c r="B15" s="20" t="s">
        <v>170</v>
      </c>
      <c r="C15" s="20">
        <v>1</v>
      </c>
      <c r="D15" s="20" t="s">
        <v>18</v>
      </c>
      <c r="E15" s="21">
        <v>973</v>
      </c>
      <c r="F15" s="21" t="s">
        <v>15</v>
      </c>
      <c r="G15" s="20">
        <v>166</v>
      </c>
      <c r="H15" s="20">
        <f>G15+E15</f>
        <v>1139</v>
      </c>
      <c r="I15" s="20">
        <v>6.9</v>
      </c>
      <c r="J15" s="27" t="s">
        <v>171</v>
      </c>
      <c r="K15" s="20"/>
      <c r="L15" s="20">
        <f>I15+H15</f>
        <v>1145.9</v>
      </c>
    </row>
    <row r="16" spans="1:12" ht="14.25">
      <c r="A16" s="20">
        <v>13</v>
      </c>
      <c r="B16" s="20" t="s">
        <v>172</v>
      </c>
      <c r="C16" s="20">
        <v>1</v>
      </c>
      <c r="D16" s="20" t="s">
        <v>18</v>
      </c>
      <c r="E16" s="21">
        <v>973</v>
      </c>
      <c r="F16" s="21" t="s">
        <v>15</v>
      </c>
      <c r="G16" s="20">
        <v>166</v>
      </c>
      <c r="H16" s="20">
        <f>G16+E16</f>
        <v>1139</v>
      </c>
      <c r="I16" s="20">
        <v>6.9</v>
      </c>
      <c r="J16" s="27" t="s">
        <v>171</v>
      </c>
      <c r="K16" s="20"/>
      <c r="L16" s="20">
        <f>I16+H16</f>
        <v>1145.9</v>
      </c>
    </row>
    <row r="17" spans="1:12" ht="14.25">
      <c r="A17" s="20">
        <v>14</v>
      </c>
      <c r="B17" s="20" t="s">
        <v>173</v>
      </c>
      <c r="C17" s="20">
        <v>1</v>
      </c>
      <c r="D17" s="20" t="s">
        <v>18</v>
      </c>
      <c r="E17" s="21">
        <v>973</v>
      </c>
      <c r="F17" s="21" t="s">
        <v>15</v>
      </c>
      <c r="G17" s="20">
        <v>166</v>
      </c>
      <c r="H17" s="20">
        <f>E17+G17</f>
        <v>1139</v>
      </c>
      <c r="I17" s="20">
        <v>6.9</v>
      </c>
      <c r="J17" s="27" t="s">
        <v>171</v>
      </c>
      <c r="K17" s="20"/>
      <c r="L17" s="20">
        <f>E17+G17+I17+K17</f>
        <v>1145.9</v>
      </c>
    </row>
    <row r="18" spans="1:12" ht="14.25">
      <c r="A18" s="20">
        <v>15</v>
      </c>
      <c r="B18" s="20" t="s">
        <v>174</v>
      </c>
      <c r="C18" s="20">
        <v>1</v>
      </c>
      <c r="D18" s="20" t="s">
        <v>18</v>
      </c>
      <c r="E18" s="21">
        <v>973</v>
      </c>
      <c r="F18" s="21" t="s">
        <v>15</v>
      </c>
      <c r="G18" s="20">
        <v>166</v>
      </c>
      <c r="H18" s="20">
        <f>E18+G18</f>
        <v>1139</v>
      </c>
      <c r="I18" s="20">
        <v>6.9</v>
      </c>
      <c r="J18" s="27" t="s">
        <v>171</v>
      </c>
      <c r="K18" s="20"/>
      <c r="L18" s="20">
        <f>E18+G18+I18+K18</f>
        <v>1145.9</v>
      </c>
    </row>
    <row r="19" spans="1:12" ht="14.25">
      <c r="A19" s="21"/>
      <c r="B19" s="21" t="s">
        <v>81</v>
      </c>
      <c r="C19" s="21">
        <f>SUM(C4:C18)</f>
        <v>15</v>
      </c>
      <c r="D19" s="21"/>
      <c r="E19" s="21">
        <f>SUM(E4:E18)</f>
        <v>16600</v>
      </c>
      <c r="F19" s="21"/>
      <c r="G19" s="21">
        <f>SUM(G4:G18)</f>
        <v>4966</v>
      </c>
      <c r="H19" s="21">
        <f>SUM(H4:H18)</f>
        <v>21566</v>
      </c>
      <c r="I19" s="21">
        <f>SUM(I4:I18)</f>
        <v>103.50000000000003</v>
      </c>
      <c r="J19" s="21"/>
      <c r="K19" s="21"/>
      <c r="L19" s="21">
        <f>SUM(L4:L18)</f>
        <v>21669.500000000004</v>
      </c>
    </row>
  </sheetData>
  <sheetProtection/>
  <autoFilter ref="A3:L19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115" zoomScaleNormal="115" workbookViewId="0" topLeftCell="A1">
      <pane ySplit="3" topLeftCell="A4" activePane="bottomLeft" state="frozen"/>
      <selection pane="bottomLeft" activeCell="N6" sqref="N6"/>
    </sheetView>
  </sheetViews>
  <sheetFormatPr defaultColWidth="9.00390625" defaultRowHeight="14.25"/>
  <cols>
    <col min="1" max="1" width="3.50390625" style="0" customWidth="1"/>
    <col min="2" max="2" width="6.125" style="0" customWidth="1"/>
    <col min="3" max="3" width="5.00390625" style="0" customWidth="1"/>
    <col min="4" max="4" width="8.875" style="0" customWidth="1"/>
    <col min="5" max="6" width="7.125" style="0" customWidth="1"/>
    <col min="7" max="8" width="7.00390625" style="0" customWidth="1"/>
    <col min="9" max="9" width="7.375" style="0" customWidth="1"/>
    <col min="10" max="10" width="10.625" style="13" customWidth="1"/>
    <col min="11" max="11" width="8.125" style="0" customWidth="1"/>
    <col min="12" max="12" width="11.2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175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7">
        <v>1</v>
      </c>
      <c r="B4" s="7" t="s">
        <v>176</v>
      </c>
      <c r="C4" s="7">
        <v>1</v>
      </c>
      <c r="D4" s="7" t="s">
        <v>14</v>
      </c>
      <c r="E4" s="7">
        <v>1917</v>
      </c>
      <c r="F4" s="7" t="s">
        <v>20</v>
      </c>
      <c r="G4" s="7">
        <v>1308</v>
      </c>
      <c r="H4" s="7">
        <f>E4+G4</f>
        <v>3225</v>
      </c>
      <c r="I4" s="7">
        <v>6.9</v>
      </c>
      <c r="J4" s="8" t="s">
        <v>177</v>
      </c>
      <c r="K4" s="7"/>
      <c r="L4" s="7">
        <f>H4+I4</f>
        <v>3231.9</v>
      </c>
    </row>
    <row r="5" spans="1:12" ht="14.25">
      <c r="A5" s="7">
        <v>2</v>
      </c>
      <c r="B5" s="7" t="s">
        <v>178</v>
      </c>
      <c r="C5" s="7">
        <v>1</v>
      </c>
      <c r="D5" s="7" t="s">
        <v>14</v>
      </c>
      <c r="E5" s="7">
        <v>1586</v>
      </c>
      <c r="F5" s="7" t="s">
        <v>32</v>
      </c>
      <c r="G5" s="7">
        <v>677</v>
      </c>
      <c r="H5" s="7">
        <f>E5+G5</f>
        <v>2263</v>
      </c>
      <c r="I5" s="7">
        <v>6.9</v>
      </c>
      <c r="J5" s="8" t="s">
        <v>179</v>
      </c>
      <c r="L5" s="7">
        <f>H5+I5</f>
        <v>2269.9</v>
      </c>
    </row>
    <row r="6" spans="1:12" ht="14.25">
      <c r="A6" s="7">
        <v>3</v>
      </c>
      <c r="B6" s="7" t="s">
        <v>180</v>
      </c>
      <c r="C6" s="7">
        <v>1</v>
      </c>
      <c r="D6" s="7" t="s">
        <v>18</v>
      </c>
      <c r="E6" s="7">
        <v>973</v>
      </c>
      <c r="F6" s="7" t="s">
        <v>15</v>
      </c>
      <c r="G6" s="7">
        <v>166</v>
      </c>
      <c r="H6" s="7">
        <f>E6+G6</f>
        <v>1139</v>
      </c>
      <c r="I6" s="7">
        <v>6.9</v>
      </c>
      <c r="J6" s="8" t="s">
        <v>179</v>
      </c>
      <c r="K6" s="7"/>
      <c r="L6" s="7">
        <f>H6+I6</f>
        <v>1145.9</v>
      </c>
    </row>
    <row r="7" spans="1:12" ht="14.25">
      <c r="A7" s="7">
        <v>4</v>
      </c>
      <c r="B7" s="7" t="s">
        <v>181</v>
      </c>
      <c r="C7" s="7">
        <v>1</v>
      </c>
      <c r="D7" s="7" t="s">
        <v>18</v>
      </c>
      <c r="E7" s="7">
        <v>973</v>
      </c>
      <c r="F7" s="7" t="s">
        <v>15</v>
      </c>
      <c r="G7" s="7">
        <v>166</v>
      </c>
      <c r="H7" s="7">
        <f>E7+G7</f>
        <v>1139</v>
      </c>
      <c r="I7" s="7">
        <v>6.9</v>
      </c>
      <c r="J7" s="8" t="s">
        <v>179</v>
      </c>
      <c r="K7" s="7"/>
      <c r="L7" s="7">
        <f>H7+I7</f>
        <v>1145.9</v>
      </c>
    </row>
    <row r="8" spans="1:12" ht="14.25">
      <c r="A8" s="7">
        <v>5</v>
      </c>
      <c r="B8" s="7" t="s">
        <v>182</v>
      </c>
      <c r="C8" s="7">
        <v>1</v>
      </c>
      <c r="D8" s="7" t="s">
        <v>18</v>
      </c>
      <c r="E8" s="7">
        <v>973</v>
      </c>
      <c r="F8" s="7" t="s">
        <v>32</v>
      </c>
      <c r="G8" s="7">
        <v>415</v>
      </c>
      <c r="H8" s="7">
        <v>1388</v>
      </c>
      <c r="I8" s="7">
        <v>6.9</v>
      </c>
      <c r="J8" s="7" t="s">
        <v>179</v>
      </c>
      <c r="K8" s="70"/>
      <c r="L8" s="7">
        <f>H8+I8</f>
        <v>1394.9</v>
      </c>
    </row>
    <row r="9" spans="1:12" ht="14.25">
      <c r="A9" s="7">
        <v>6</v>
      </c>
      <c r="B9" s="7" t="s">
        <v>183</v>
      </c>
      <c r="C9" s="7">
        <v>1</v>
      </c>
      <c r="D9" s="7" t="s">
        <v>18</v>
      </c>
      <c r="E9" s="7">
        <v>973</v>
      </c>
      <c r="F9" s="7" t="s">
        <v>15</v>
      </c>
      <c r="G9" s="7">
        <v>166</v>
      </c>
      <c r="H9" s="7">
        <f aca="true" t="shared" si="0" ref="H9:H15">E9+G9</f>
        <v>1139</v>
      </c>
      <c r="I9" s="7">
        <v>6.9</v>
      </c>
      <c r="J9" s="8" t="s">
        <v>184</v>
      </c>
      <c r="K9" s="7"/>
      <c r="L9" s="7">
        <f aca="true" t="shared" si="1" ref="L9:L15">H9+I9</f>
        <v>1145.9</v>
      </c>
    </row>
    <row r="10" spans="1:12" ht="14.25">
      <c r="A10" s="7">
        <v>7</v>
      </c>
      <c r="B10" s="7" t="s">
        <v>185</v>
      </c>
      <c r="C10" s="7">
        <v>1</v>
      </c>
      <c r="D10" s="7" t="s">
        <v>18</v>
      </c>
      <c r="E10" s="7">
        <v>973</v>
      </c>
      <c r="F10" s="7" t="s">
        <v>15</v>
      </c>
      <c r="G10" s="7">
        <v>166</v>
      </c>
      <c r="H10" s="7">
        <f t="shared" si="0"/>
        <v>1139</v>
      </c>
      <c r="I10" s="7">
        <v>6.9</v>
      </c>
      <c r="J10" s="8" t="s">
        <v>184</v>
      </c>
      <c r="L10" s="7">
        <f t="shared" si="1"/>
        <v>1145.9</v>
      </c>
    </row>
    <row r="11" spans="1:12" ht="14.25">
      <c r="A11" s="7">
        <v>8</v>
      </c>
      <c r="B11" s="7" t="s">
        <v>186</v>
      </c>
      <c r="C11" s="7">
        <v>1</v>
      </c>
      <c r="D11" s="7" t="s">
        <v>18</v>
      </c>
      <c r="E11" s="7">
        <v>973</v>
      </c>
      <c r="F11" s="7" t="s">
        <v>15</v>
      </c>
      <c r="G11" s="7">
        <v>166</v>
      </c>
      <c r="H11" s="7">
        <f t="shared" si="0"/>
        <v>1139</v>
      </c>
      <c r="I11" s="7">
        <v>6.9</v>
      </c>
      <c r="J11" s="8" t="s">
        <v>187</v>
      </c>
      <c r="K11" s="7"/>
      <c r="L11" s="7">
        <f t="shared" si="1"/>
        <v>1145.9</v>
      </c>
    </row>
    <row r="12" spans="1:12" ht="14.25">
      <c r="A12" s="7">
        <v>9</v>
      </c>
      <c r="B12" s="7" t="s">
        <v>188</v>
      </c>
      <c r="C12" s="7">
        <v>1</v>
      </c>
      <c r="D12" s="7" t="s">
        <v>14</v>
      </c>
      <c r="E12" s="7">
        <v>1917</v>
      </c>
      <c r="F12" s="7" t="s">
        <v>20</v>
      </c>
      <c r="G12" s="7">
        <v>1308</v>
      </c>
      <c r="H12" s="7">
        <f t="shared" si="0"/>
        <v>3225</v>
      </c>
      <c r="I12" s="7">
        <v>6.9</v>
      </c>
      <c r="J12" s="8" t="s">
        <v>187</v>
      </c>
      <c r="K12" s="7"/>
      <c r="L12" s="7">
        <f t="shared" si="1"/>
        <v>3231.9</v>
      </c>
    </row>
    <row r="13" spans="1:12" ht="14.25">
      <c r="A13" s="7">
        <v>10</v>
      </c>
      <c r="B13" s="7" t="s">
        <v>189</v>
      </c>
      <c r="C13" s="7">
        <v>1</v>
      </c>
      <c r="D13" s="7" t="s">
        <v>14</v>
      </c>
      <c r="E13" s="7">
        <v>1586</v>
      </c>
      <c r="F13" s="7" t="s">
        <v>32</v>
      </c>
      <c r="G13" s="7">
        <v>677</v>
      </c>
      <c r="H13" s="7">
        <f t="shared" si="0"/>
        <v>2263</v>
      </c>
      <c r="I13" s="7">
        <v>6.9</v>
      </c>
      <c r="J13" s="8" t="s">
        <v>187</v>
      </c>
      <c r="K13" s="7"/>
      <c r="L13" s="7">
        <f t="shared" si="1"/>
        <v>2269.9</v>
      </c>
    </row>
    <row r="14" spans="1:12" ht="14.25">
      <c r="A14" s="7">
        <v>11</v>
      </c>
      <c r="B14" s="7" t="s">
        <v>190</v>
      </c>
      <c r="C14" s="7">
        <v>1</v>
      </c>
      <c r="D14" s="7" t="s">
        <v>18</v>
      </c>
      <c r="E14" s="7">
        <v>973</v>
      </c>
      <c r="F14" s="7" t="s">
        <v>15</v>
      </c>
      <c r="G14" s="7">
        <v>166</v>
      </c>
      <c r="H14" s="7">
        <f t="shared" si="0"/>
        <v>1139</v>
      </c>
      <c r="I14" s="7">
        <v>6.9</v>
      </c>
      <c r="J14" s="8" t="s">
        <v>187</v>
      </c>
      <c r="K14" s="7"/>
      <c r="L14" s="7">
        <f t="shared" si="1"/>
        <v>1145.9</v>
      </c>
    </row>
    <row r="15" spans="1:12" ht="14.25">
      <c r="A15" s="7">
        <v>12</v>
      </c>
      <c r="B15" s="7" t="s">
        <v>191</v>
      </c>
      <c r="C15" s="7">
        <v>1</v>
      </c>
      <c r="D15" s="7" t="s">
        <v>18</v>
      </c>
      <c r="E15" s="7">
        <v>973</v>
      </c>
      <c r="F15" s="7" t="s">
        <v>32</v>
      </c>
      <c r="G15" s="7">
        <v>415</v>
      </c>
      <c r="H15" s="7">
        <f t="shared" si="0"/>
        <v>1388</v>
      </c>
      <c r="I15" s="7">
        <v>6.9</v>
      </c>
      <c r="J15" s="8" t="s">
        <v>187</v>
      </c>
      <c r="K15" s="7"/>
      <c r="L15" s="7">
        <f t="shared" si="1"/>
        <v>1394.9</v>
      </c>
    </row>
    <row r="16" spans="1:12" ht="14.25">
      <c r="A16" s="7"/>
      <c r="B16" s="7" t="s">
        <v>81</v>
      </c>
      <c r="C16" s="7">
        <f>SUM(C4:C15)</f>
        <v>12</v>
      </c>
      <c r="D16" s="7"/>
      <c r="E16" s="7">
        <f>SUM(E4:E15)</f>
        <v>14790</v>
      </c>
      <c r="F16" s="7"/>
      <c r="G16" s="7">
        <f>SUM(G4:G15)</f>
        <v>5796</v>
      </c>
      <c r="H16" s="7">
        <f>SUM(H4:H15)</f>
        <v>20586</v>
      </c>
      <c r="I16" s="7">
        <f>SUM(I4:I15)</f>
        <v>82.80000000000001</v>
      </c>
      <c r="J16" s="7"/>
      <c r="K16" s="7"/>
      <c r="L16" s="7">
        <f>SUM(L4:L15)</f>
        <v>20668.800000000003</v>
      </c>
    </row>
  </sheetData>
  <sheetProtection/>
  <autoFilter ref="A3:L16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="115" zoomScaleNormal="115" workbookViewId="0" topLeftCell="A1">
      <pane ySplit="3" topLeftCell="A4" activePane="bottomLeft" state="frozen"/>
      <selection pane="bottomLeft" activeCell="O4" sqref="O4"/>
    </sheetView>
  </sheetViews>
  <sheetFormatPr defaultColWidth="9.00390625" defaultRowHeight="14.25"/>
  <cols>
    <col min="1" max="1" width="3.625" style="0" customWidth="1"/>
    <col min="2" max="2" width="6.625" style="0" customWidth="1"/>
    <col min="3" max="3" width="5.375" style="0" customWidth="1"/>
    <col min="4" max="4" width="8.875" style="0" customWidth="1"/>
    <col min="5" max="6" width="6.875" style="0" customWidth="1"/>
    <col min="7" max="8" width="6.75390625" style="0" customWidth="1"/>
    <col min="9" max="9" width="7.00390625" style="0" customWidth="1"/>
    <col min="10" max="10" width="7.125" style="0" customWidth="1"/>
    <col min="11" max="11" width="8.125" style="0" customWidth="1"/>
    <col min="12" max="12" width="8.00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192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19">
        <v>1</v>
      </c>
      <c r="B4" s="20" t="s">
        <v>193</v>
      </c>
      <c r="C4" s="20">
        <v>1</v>
      </c>
      <c r="D4" s="20" t="s">
        <v>18</v>
      </c>
      <c r="E4" s="21">
        <v>973</v>
      </c>
      <c r="F4" s="20" t="s">
        <v>15</v>
      </c>
      <c r="G4" s="20">
        <v>166</v>
      </c>
      <c r="H4" s="20">
        <f>G4+E4</f>
        <v>1139</v>
      </c>
      <c r="I4" s="20">
        <v>6.9</v>
      </c>
      <c r="J4" s="27" t="s">
        <v>194</v>
      </c>
      <c r="K4" s="20"/>
      <c r="L4" s="20">
        <f>I4+H4</f>
        <v>1145.9</v>
      </c>
    </row>
    <row r="5" spans="1:12" ht="14.25">
      <c r="A5" s="19">
        <v>2</v>
      </c>
      <c r="B5" s="20" t="s">
        <v>195</v>
      </c>
      <c r="C5" s="20">
        <v>1</v>
      </c>
      <c r="D5" s="20" t="s">
        <v>18</v>
      </c>
      <c r="E5" s="21">
        <v>973</v>
      </c>
      <c r="F5" s="20" t="s">
        <v>15</v>
      </c>
      <c r="G5" s="20">
        <v>166</v>
      </c>
      <c r="H5" s="20">
        <v>1139</v>
      </c>
      <c r="I5" s="20">
        <v>6.9</v>
      </c>
      <c r="J5" s="27" t="s">
        <v>194</v>
      </c>
      <c r="K5" s="20"/>
      <c r="L5" s="20">
        <f>I5+H5</f>
        <v>1145.9</v>
      </c>
    </row>
    <row r="6" spans="1:12" ht="14.25">
      <c r="A6" s="19">
        <v>3</v>
      </c>
      <c r="B6" s="22" t="s">
        <v>196</v>
      </c>
      <c r="C6" s="22">
        <v>1</v>
      </c>
      <c r="D6" s="20" t="s">
        <v>18</v>
      </c>
      <c r="E6" s="21">
        <v>973</v>
      </c>
      <c r="F6" s="20" t="s">
        <v>15</v>
      </c>
      <c r="G6" s="20">
        <v>166</v>
      </c>
      <c r="H6" s="20">
        <f>G6+E6</f>
        <v>1139</v>
      </c>
      <c r="I6" s="20">
        <v>6.9</v>
      </c>
      <c r="J6" s="8" t="s">
        <v>197</v>
      </c>
      <c r="K6" s="20"/>
      <c r="L6" s="20">
        <f>I6+H6</f>
        <v>1145.9</v>
      </c>
    </row>
    <row r="7" spans="1:12" ht="14.25">
      <c r="A7" s="19">
        <v>4</v>
      </c>
      <c r="B7" s="68" t="s">
        <v>198</v>
      </c>
      <c r="C7" s="69">
        <v>1</v>
      </c>
      <c r="D7" s="68" t="s">
        <v>18</v>
      </c>
      <c r="E7" s="69">
        <v>973</v>
      </c>
      <c r="F7" s="68" t="s">
        <v>15</v>
      </c>
      <c r="G7" s="69">
        <v>166</v>
      </c>
      <c r="H7" s="69">
        <v>1139</v>
      </c>
      <c r="I7" s="69">
        <v>6.9</v>
      </c>
      <c r="J7" s="68" t="s">
        <v>197</v>
      </c>
      <c r="K7" s="68"/>
      <c r="L7" s="69">
        <f>I7+H7</f>
        <v>1145.9</v>
      </c>
    </row>
    <row r="8" spans="1:12" ht="14.25">
      <c r="A8" s="19">
        <v>5</v>
      </c>
      <c r="B8" s="68" t="s">
        <v>199</v>
      </c>
      <c r="C8" s="69">
        <v>1</v>
      </c>
      <c r="D8" s="68" t="s">
        <v>18</v>
      </c>
      <c r="E8" s="69">
        <v>973</v>
      </c>
      <c r="F8" s="68" t="s">
        <v>15</v>
      </c>
      <c r="G8" s="69">
        <v>166</v>
      </c>
      <c r="H8" s="69">
        <v>1139</v>
      </c>
      <c r="I8" s="69">
        <v>6.9</v>
      </c>
      <c r="J8" s="68" t="s">
        <v>197</v>
      </c>
      <c r="K8" s="68"/>
      <c r="L8" s="69">
        <f>I8+H8</f>
        <v>1145.9</v>
      </c>
    </row>
    <row r="9" spans="1:12" ht="14.25">
      <c r="A9" s="21"/>
      <c r="B9" s="20" t="s">
        <v>81</v>
      </c>
      <c r="C9" s="21">
        <f>C4+C5+C6+C7+C8</f>
        <v>5</v>
      </c>
      <c r="D9" s="21"/>
      <c r="E9" s="21">
        <f>SUM(E4:E8)</f>
        <v>4865</v>
      </c>
      <c r="F9" s="21"/>
      <c r="G9" s="21">
        <f>SUM(G4:G8)</f>
        <v>830</v>
      </c>
      <c r="H9" s="21">
        <f>SUM(H4:H8)</f>
        <v>5695</v>
      </c>
      <c r="I9" s="21">
        <f>SUM(I4:I8)</f>
        <v>34.5</v>
      </c>
      <c r="J9" s="31"/>
      <c r="K9" s="21"/>
      <c r="L9" s="21">
        <f>SUM(L4:L8)</f>
        <v>5729.5</v>
      </c>
    </row>
  </sheetData>
  <sheetProtection/>
  <autoFilter ref="A3:L9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="115" zoomScaleNormal="115" workbookViewId="0" topLeftCell="A1">
      <pane ySplit="3" topLeftCell="A4" activePane="bottomLeft" state="frozen"/>
      <selection pane="bottomLeft" activeCell="P4" sqref="P4"/>
    </sheetView>
  </sheetViews>
  <sheetFormatPr defaultColWidth="9.00390625" defaultRowHeight="14.25"/>
  <cols>
    <col min="1" max="1" width="3.875" style="0" customWidth="1"/>
    <col min="2" max="2" width="7.00390625" style="0" customWidth="1"/>
    <col min="3" max="3" width="5.375" style="0" customWidth="1"/>
    <col min="4" max="4" width="8.875" style="0" customWidth="1"/>
    <col min="5" max="5" width="7.125" style="63" customWidth="1"/>
    <col min="6" max="8" width="6.875" style="0" customWidth="1"/>
    <col min="9" max="9" width="7.00390625" style="0" customWidth="1"/>
    <col min="10" max="11" width="6.875" style="0" customWidth="1"/>
    <col min="12" max="12" width="8.87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200</v>
      </c>
      <c r="B2" s="15"/>
      <c r="C2" s="15"/>
      <c r="D2" s="15"/>
      <c r="E2" s="64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65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19">
        <v>1</v>
      </c>
      <c r="B4" s="20" t="s">
        <v>201</v>
      </c>
      <c r="C4" s="20">
        <v>1</v>
      </c>
      <c r="D4" s="20" t="s">
        <v>18</v>
      </c>
      <c r="E4" s="66">
        <v>973</v>
      </c>
      <c r="F4" s="21" t="s">
        <v>15</v>
      </c>
      <c r="G4" s="20">
        <v>166</v>
      </c>
      <c r="H4" s="20">
        <f aca="true" t="shared" si="0" ref="H4:H11">E4+G4</f>
        <v>1139</v>
      </c>
      <c r="I4" s="20">
        <v>6.9</v>
      </c>
      <c r="J4" s="27" t="s">
        <v>202</v>
      </c>
      <c r="K4" s="20"/>
      <c r="L4" s="20">
        <f aca="true" t="shared" si="1" ref="L4:L11">SUM(I4+H4)</f>
        <v>1145.9</v>
      </c>
    </row>
    <row r="5" spans="1:12" ht="14.25">
      <c r="A5" s="19">
        <v>2</v>
      </c>
      <c r="B5" s="22" t="s">
        <v>203</v>
      </c>
      <c r="C5" s="22">
        <v>1</v>
      </c>
      <c r="D5" s="20" t="s">
        <v>18</v>
      </c>
      <c r="E5" s="66">
        <v>973</v>
      </c>
      <c r="F5" s="21" t="s">
        <v>15</v>
      </c>
      <c r="G5" s="20">
        <v>166</v>
      </c>
      <c r="H5" s="20">
        <f t="shared" si="0"/>
        <v>1139</v>
      </c>
      <c r="I5" s="20">
        <v>6.9</v>
      </c>
      <c r="J5" s="27" t="s">
        <v>202</v>
      </c>
      <c r="K5" s="20"/>
      <c r="L5" s="20">
        <f t="shared" si="1"/>
        <v>1145.9</v>
      </c>
    </row>
    <row r="6" spans="1:12" ht="14.25">
      <c r="A6" s="19">
        <v>3</v>
      </c>
      <c r="B6" s="20" t="s">
        <v>204</v>
      </c>
      <c r="C6" s="20">
        <v>1</v>
      </c>
      <c r="D6" s="20" t="s">
        <v>14</v>
      </c>
      <c r="E6" s="66">
        <v>1421</v>
      </c>
      <c r="F6" s="21" t="s">
        <v>15</v>
      </c>
      <c r="G6" s="20">
        <v>242</v>
      </c>
      <c r="H6" s="20">
        <f t="shared" si="0"/>
        <v>1663</v>
      </c>
      <c r="I6" s="20">
        <v>6.9</v>
      </c>
      <c r="J6" s="27" t="s">
        <v>205</v>
      </c>
      <c r="K6" s="20"/>
      <c r="L6" s="20">
        <f t="shared" si="1"/>
        <v>1669.9</v>
      </c>
    </row>
    <row r="7" spans="1:12" ht="14.25">
      <c r="A7" s="19">
        <v>4</v>
      </c>
      <c r="B7" s="20" t="s">
        <v>206</v>
      </c>
      <c r="C7" s="20">
        <v>1</v>
      </c>
      <c r="D7" s="20" t="s">
        <v>18</v>
      </c>
      <c r="E7" s="66">
        <v>973</v>
      </c>
      <c r="F7" s="21" t="s">
        <v>15</v>
      </c>
      <c r="G7" s="20">
        <v>166</v>
      </c>
      <c r="H7" s="20">
        <f t="shared" si="0"/>
        <v>1139</v>
      </c>
      <c r="I7" s="20">
        <v>6.9</v>
      </c>
      <c r="J7" s="27" t="s">
        <v>205</v>
      </c>
      <c r="K7" s="20"/>
      <c r="L7" s="20">
        <f t="shared" si="1"/>
        <v>1145.9</v>
      </c>
    </row>
    <row r="8" spans="1:12" ht="14.25">
      <c r="A8" s="19">
        <v>5</v>
      </c>
      <c r="B8" s="20" t="s">
        <v>207</v>
      </c>
      <c r="C8" s="67">
        <v>1</v>
      </c>
      <c r="D8" s="20" t="s">
        <v>18</v>
      </c>
      <c r="E8" s="66">
        <v>973</v>
      </c>
      <c r="F8" s="21" t="s">
        <v>15</v>
      </c>
      <c r="G8" s="20">
        <v>166</v>
      </c>
      <c r="H8" s="20">
        <f t="shared" si="0"/>
        <v>1139</v>
      </c>
      <c r="I8" s="20">
        <v>6.9</v>
      </c>
      <c r="J8" s="27" t="s">
        <v>205</v>
      </c>
      <c r="K8" s="20"/>
      <c r="L8" s="20">
        <f t="shared" si="1"/>
        <v>1145.9</v>
      </c>
    </row>
    <row r="9" spans="1:12" ht="14.25">
      <c r="A9" s="19">
        <v>6</v>
      </c>
      <c r="B9" s="20" t="s">
        <v>208</v>
      </c>
      <c r="C9" s="20">
        <v>1</v>
      </c>
      <c r="D9" s="20" t="s">
        <v>14</v>
      </c>
      <c r="E9" s="66">
        <v>1586</v>
      </c>
      <c r="F9" s="21" t="s">
        <v>32</v>
      </c>
      <c r="G9" s="20">
        <v>677</v>
      </c>
      <c r="H9" s="20">
        <f t="shared" si="0"/>
        <v>2263</v>
      </c>
      <c r="I9" s="20">
        <v>6.9</v>
      </c>
      <c r="J9" s="27" t="s">
        <v>205</v>
      </c>
      <c r="K9" s="20"/>
      <c r="L9" s="20">
        <f t="shared" si="1"/>
        <v>2269.9</v>
      </c>
    </row>
    <row r="10" spans="1:12" ht="14.25">
      <c r="A10" s="19">
        <v>7</v>
      </c>
      <c r="B10" s="22" t="s">
        <v>209</v>
      </c>
      <c r="C10" s="22">
        <v>1</v>
      </c>
      <c r="D10" s="20" t="s">
        <v>14</v>
      </c>
      <c r="E10" s="66">
        <v>1586</v>
      </c>
      <c r="F10" s="21" t="s">
        <v>32</v>
      </c>
      <c r="G10" s="22">
        <v>677</v>
      </c>
      <c r="H10" s="20">
        <f t="shared" si="0"/>
        <v>2263</v>
      </c>
      <c r="I10" s="20">
        <v>6.9</v>
      </c>
      <c r="J10" s="8" t="s">
        <v>205</v>
      </c>
      <c r="K10" s="20"/>
      <c r="L10" s="20">
        <f t="shared" si="1"/>
        <v>2269.9</v>
      </c>
    </row>
    <row r="11" spans="1:12" ht="14.25">
      <c r="A11" s="19">
        <v>8</v>
      </c>
      <c r="B11" s="20" t="s">
        <v>210</v>
      </c>
      <c r="C11" s="20">
        <v>1</v>
      </c>
      <c r="D11" s="20" t="s">
        <v>14</v>
      </c>
      <c r="E11" s="66">
        <v>1421</v>
      </c>
      <c r="F11" s="21" t="s">
        <v>15</v>
      </c>
      <c r="G11" s="20">
        <v>242</v>
      </c>
      <c r="H11" s="20">
        <f t="shared" si="0"/>
        <v>1663</v>
      </c>
      <c r="I11" s="20">
        <v>6.9</v>
      </c>
      <c r="J11" s="27" t="s">
        <v>205</v>
      </c>
      <c r="K11" s="20"/>
      <c r="L11" s="20">
        <f t="shared" si="1"/>
        <v>1669.9</v>
      </c>
    </row>
    <row r="12" spans="1:12" ht="14.25">
      <c r="A12" s="19">
        <v>9</v>
      </c>
      <c r="B12" s="20" t="s">
        <v>211</v>
      </c>
      <c r="C12" s="20">
        <v>1</v>
      </c>
      <c r="D12" s="20" t="s">
        <v>18</v>
      </c>
      <c r="E12" s="66">
        <v>973</v>
      </c>
      <c r="F12" s="21" t="s">
        <v>15</v>
      </c>
      <c r="G12" s="20">
        <v>166</v>
      </c>
      <c r="H12" s="20">
        <f aca="true" t="shared" si="2" ref="H12:H20">E12+G12</f>
        <v>1139</v>
      </c>
      <c r="I12" s="20">
        <v>6.9</v>
      </c>
      <c r="J12" s="27" t="s">
        <v>205</v>
      </c>
      <c r="K12" s="20"/>
      <c r="L12" s="20">
        <f aca="true" t="shared" si="3" ref="L12:L18">SUM(I12+H12)</f>
        <v>1145.9</v>
      </c>
    </row>
    <row r="13" spans="1:12" ht="14.25">
      <c r="A13" s="19">
        <v>10</v>
      </c>
      <c r="B13" s="20" t="s">
        <v>212</v>
      </c>
      <c r="C13" s="20">
        <v>1</v>
      </c>
      <c r="D13" s="20" t="s">
        <v>18</v>
      </c>
      <c r="E13" s="66">
        <v>973</v>
      </c>
      <c r="F13" s="21" t="s">
        <v>15</v>
      </c>
      <c r="G13" s="20">
        <v>166</v>
      </c>
      <c r="H13" s="20">
        <f t="shared" si="2"/>
        <v>1139</v>
      </c>
      <c r="I13" s="20">
        <v>6.9</v>
      </c>
      <c r="J13" s="27" t="s">
        <v>205</v>
      </c>
      <c r="K13" s="20"/>
      <c r="L13" s="20">
        <f t="shared" si="3"/>
        <v>1145.9</v>
      </c>
    </row>
    <row r="14" spans="1:12" ht="14.25">
      <c r="A14" s="19">
        <v>11</v>
      </c>
      <c r="B14" s="20" t="s">
        <v>213</v>
      </c>
      <c r="C14" s="20">
        <v>1</v>
      </c>
      <c r="D14" s="20" t="s">
        <v>14</v>
      </c>
      <c r="E14" s="66">
        <v>1421</v>
      </c>
      <c r="F14" s="21" t="s">
        <v>15</v>
      </c>
      <c r="G14" s="20">
        <v>242</v>
      </c>
      <c r="H14" s="20">
        <f t="shared" si="2"/>
        <v>1663</v>
      </c>
      <c r="I14" s="20">
        <v>6.9</v>
      </c>
      <c r="J14" s="27" t="s">
        <v>205</v>
      </c>
      <c r="K14" s="20"/>
      <c r="L14" s="20">
        <f t="shared" si="3"/>
        <v>1669.9</v>
      </c>
    </row>
    <row r="15" spans="1:12" ht="14.25">
      <c r="A15" s="19">
        <v>12</v>
      </c>
      <c r="B15" s="20" t="s">
        <v>214</v>
      </c>
      <c r="C15" s="20">
        <v>1</v>
      </c>
      <c r="D15" s="20" t="s">
        <v>18</v>
      </c>
      <c r="E15" s="66">
        <v>973</v>
      </c>
      <c r="F15" s="21" t="s">
        <v>15</v>
      </c>
      <c r="G15" s="20">
        <v>166</v>
      </c>
      <c r="H15" s="20">
        <f t="shared" si="2"/>
        <v>1139</v>
      </c>
      <c r="I15" s="20">
        <v>6.9</v>
      </c>
      <c r="J15" s="27" t="s">
        <v>205</v>
      </c>
      <c r="K15" s="20"/>
      <c r="L15" s="20">
        <f t="shared" si="3"/>
        <v>1145.9</v>
      </c>
    </row>
    <row r="16" spans="1:12" ht="14.25">
      <c r="A16" s="19">
        <v>13</v>
      </c>
      <c r="B16" s="20" t="s">
        <v>215</v>
      </c>
      <c r="C16" s="20">
        <v>1</v>
      </c>
      <c r="D16" s="20" t="s">
        <v>14</v>
      </c>
      <c r="E16" s="66">
        <v>1586</v>
      </c>
      <c r="F16" s="21" t="s">
        <v>32</v>
      </c>
      <c r="G16" s="20">
        <v>677</v>
      </c>
      <c r="H16" s="20">
        <v>2263</v>
      </c>
      <c r="I16" s="20">
        <v>6.9</v>
      </c>
      <c r="J16" s="27" t="s">
        <v>205</v>
      </c>
      <c r="L16" s="20">
        <f t="shared" si="3"/>
        <v>2269.9</v>
      </c>
    </row>
    <row r="17" spans="1:12" ht="14.25">
      <c r="A17" s="19">
        <v>14</v>
      </c>
      <c r="B17" s="20" t="s">
        <v>216</v>
      </c>
      <c r="C17" s="20">
        <v>1</v>
      </c>
      <c r="D17" s="20" t="s">
        <v>18</v>
      </c>
      <c r="E17" s="66">
        <v>973</v>
      </c>
      <c r="F17" s="21" t="s">
        <v>15</v>
      </c>
      <c r="G17" s="20">
        <v>166</v>
      </c>
      <c r="H17" s="20">
        <f>E17+G17</f>
        <v>1139</v>
      </c>
      <c r="I17" s="20">
        <v>6.9</v>
      </c>
      <c r="J17" s="27" t="s">
        <v>217</v>
      </c>
      <c r="K17" s="20"/>
      <c r="L17" s="20">
        <f t="shared" si="3"/>
        <v>1145.9</v>
      </c>
    </row>
    <row r="18" spans="1:12" ht="14.25">
      <c r="A18" s="19">
        <v>15</v>
      </c>
      <c r="B18" s="22" t="s">
        <v>218</v>
      </c>
      <c r="C18" s="20">
        <v>1</v>
      </c>
      <c r="D18" s="20" t="s">
        <v>18</v>
      </c>
      <c r="E18" s="66">
        <v>973</v>
      </c>
      <c r="F18" s="21" t="s">
        <v>15</v>
      </c>
      <c r="G18" s="20">
        <v>166</v>
      </c>
      <c r="H18" s="20">
        <f>E18+G18</f>
        <v>1139</v>
      </c>
      <c r="I18" s="20">
        <v>6.9</v>
      </c>
      <c r="J18" s="27" t="s">
        <v>219</v>
      </c>
      <c r="K18" s="20"/>
      <c r="L18" s="20">
        <f t="shared" si="3"/>
        <v>1145.9</v>
      </c>
    </row>
    <row r="19" spans="1:12" ht="14.25">
      <c r="A19" s="19">
        <v>16</v>
      </c>
      <c r="B19" s="22" t="s">
        <v>220</v>
      </c>
      <c r="C19" s="20">
        <v>1</v>
      </c>
      <c r="D19" s="20" t="s">
        <v>18</v>
      </c>
      <c r="E19" s="66">
        <v>973</v>
      </c>
      <c r="F19" s="21" t="s">
        <v>15</v>
      </c>
      <c r="G19" s="20">
        <v>166</v>
      </c>
      <c r="H19" s="20">
        <f>E19+G19</f>
        <v>1139</v>
      </c>
      <c r="I19" s="20">
        <v>6.9</v>
      </c>
      <c r="J19" s="27" t="s">
        <v>219</v>
      </c>
      <c r="K19" s="20"/>
      <c r="L19" s="20">
        <v>1145.9</v>
      </c>
    </row>
    <row r="20" spans="1:12" ht="14.25">
      <c r="A20" s="21"/>
      <c r="B20" s="21" t="s">
        <v>81</v>
      </c>
      <c r="C20" s="21">
        <f>SUM(C4:C19)</f>
        <v>16</v>
      </c>
      <c r="D20" s="21"/>
      <c r="E20" s="66">
        <f>SUM(E4:E19)</f>
        <v>18751</v>
      </c>
      <c r="F20" s="21"/>
      <c r="G20" s="21">
        <f>SUM(G4:G19)</f>
        <v>4417</v>
      </c>
      <c r="H20" s="21">
        <f>SUM(H4:H19)</f>
        <v>23168</v>
      </c>
      <c r="I20" s="21">
        <f>SUM(I4:I19)</f>
        <v>110.40000000000003</v>
      </c>
      <c r="J20" s="21"/>
      <c r="K20" s="21"/>
      <c r="L20" s="21">
        <f>SUM(L4:L19)</f>
        <v>23278.400000000005</v>
      </c>
    </row>
  </sheetData>
  <sheetProtection/>
  <autoFilter ref="A3:L20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pane ySplit="3" topLeftCell="A25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125" style="0" customWidth="1"/>
    <col min="7" max="9" width="6.875" style="0" customWidth="1"/>
    <col min="10" max="10" width="7.00390625" style="0" customWidth="1"/>
    <col min="11" max="11" width="8.625" style="0" customWidth="1"/>
    <col min="12" max="12" width="9.125" style="0" customWidth="1"/>
    <col min="14" max="14" width="9.00390625" style="58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221</v>
      </c>
      <c r="B2" s="15"/>
      <c r="C2" s="15"/>
      <c r="D2" s="15"/>
      <c r="E2" s="16"/>
      <c r="F2" s="16"/>
      <c r="G2" s="16"/>
      <c r="H2" s="16"/>
      <c r="I2" s="16"/>
      <c r="J2" s="25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20">
        <v>1</v>
      </c>
      <c r="B4" s="22" t="s">
        <v>222</v>
      </c>
      <c r="C4" s="20">
        <v>1</v>
      </c>
      <c r="D4" s="20" t="s">
        <v>18</v>
      </c>
      <c r="E4" s="21">
        <v>973</v>
      </c>
      <c r="F4" s="20" t="s">
        <v>15</v>
      </c>
      <c r="G4" s="20">
        <v>166</v>
      </c>
      <c r="H4" s="20">
        <f aca="true" t="shared" si="0" ref="H4:H23">E4+G4</f>
        <v>1139</v>
      </c>
      <c r="I4" s="20">
        <v>6.9</v>
      </c>
      <c r="J4" s="20" t="s">
        <v>223</v>
      </c>
      <c r="K4" s="20"/>
      <c r="L4" s="20">
        <f aca="true" t="shared" si="1" ref="L4:L23">E4+G4+I4+K4</f>
        <v>1145.9</v>
      </c>
    </row>
    <row r="5" spans="1:12" ht="14.25">
      <c r="A5" s="20">
        <v>2</v>
      </c>
      <c r="B5" s="22" t="s">
        <v>224</v>
      </c>
      <c r="C5" s="20">
        <v>1</v>
      </c>
      <c r="D5" s="20" t="s">
        <v>18</v>
      </c>
      <c r="E5" s="21">
        <v>973</v>
      </c>
      <c r="F5" s="20" t="s">
        <v>15</v>
      </c>
      <c r="G5" s="20">
        <v>166</v>
      </c>
      <c r="H5" s="20">
        <f t="shared" si="0"/>
        <v>1139</v>
      </c>
      <c r="I5" s="20">
        <v>6.9</v>
      </c>
      <c r="J5" s="20" t="s">
        <v>223</v>
      </c>
      <c r="K5" s="20"/>
      <c r="L5" s="20">
        <f t="shared" si="1"/>
        <v>1145.9</v>
      </c>
    </row>
    <row r="6" spans="1:12" ht="14.25">
      <c r="A6" s="20">
        <v>3</v>
      </c>
      <c r="B6" s="22" t="s">
        <v>225</v>
      </c>
      <c r="C6" s="20">
        <v>1</v>
      </c>
      <c r="D6" s="20" t="s">
        <v>18</v>
      </c>
      <c r="E6" s="21">
        <v>973</v>
      </c>
      <c r="F6" s="20" t="s">
        <v>15</v>
      </c>
      <c r="G6" s="20">
        <v>166</v>
      </c>
      <c r="H6" s="20">
        <f t="shared" si="0"/>
        <v>1139</v>
      </c>
      <c r="I6" s="20">
        <v>6.9</v>
      </c>
      <c r="J6" s="20" t="s">
        <v>223</v>
      </c>
      <c r="K6" s="20"/>
      <c r="L6" s="20">
        <f t="shared" si="1"/>
        <v>1145.9</v>
      </c>
    </row>
    <row r="7" spans="1:12" ht="14.25">
      <c r="A7" s="20">
        <v>4</v>
      </c>
      <c r="B7" s="22" t="s">
        <v>226</v>
      </c>
      <c r="C7" s="20">
        <v>1</v>
      </c>
      <c r="D7" s="20" t="s">
        <v>18</v>
      </c>
      <c r="E7" s="21">
        <v>973</v>
      </c>
      <c r="F7" s="20" t="s">
        <v>15</v>
      </c>
      <c r="G7" s="20">
        <v>166</v>
      </c>
      <c r="H7" s="20">
        <f t="shared" si="0"/>
        <v>1139</v>
      </c>
      <c r="I7" s="20">
        <v>6.9</v>
      </c>
      <c r="J7" s="20" t="s">
        <v>223</v>
      </c>
      <c r="K7" s="20"/>
      <c r="L7" s="20">
        <f t="shared" si="1"/>
        <v>1145.9</v>
      </c>
    </row>
    <row r="8" spans="1:12" ht="14.25">
      <c r="A8" s="20">
        <v>5</v>
      </c>
      <c r="B8" s="22" t="s">
        <v>227</v>
      </c>
      <c r="C8" s="20">
        <v>1</v>
      </c>
      <c r="D8" s="20" t="s">
        <v>18</v>
      </c>
      <c r="E8" s="21">
        <v>973</v>
      </c>
      <c r="F8" s="20" t="s">
        <v>15</v>
      </c>
      <c r="G8" s="20">
        <v>166</v>
      </c>
      <c r="H8" s="20">
        <f t="shared" si="0"/>
        <v>1139</v>
      </c>
      <c r="I8" s="20">
        <v>6.9</v>
      </c>
      <c r="J8" s="20" t="s">
        <v>223</v>
      </c>
      <c r="K8" s="20"/>
      <c r="L8" s="20">
        <f t="shared" si="1"/>
        <v>1145.9</v>
      </c>
    </row>
    <row r="9" spans="1:12" ht="14.25">
      <c r="A9" s="20">
        <v>6</v>
      </c>
      <c r="B9" s="22" t="s">
        <v>228</v>
      </c>
      <c r="C9" s="20">
        <v>1</v>
      </c>
      <c r="D9" s="20" t="s">
        <v>14</v>
      </c>
      <c r="E9" s="21">
        <v>1917</v>
      </c>
      <c r="F9" s="20" t="s">
        <v>20</v>
      </c>
      <c r="G9" s="20">
        <v>1308</v>
      </c>
      <c r="H9" s="20">
        <f t="shared" si="0"/>
        <v>3225</v>
      </c>
      <c r="I9" s="20">
        <v>6.9</v>
      </c>
      <c r="J9" s="20" t="s">
        <v>223</v>
      </c>
      <c r="K9" s="20"/>
      <c r="L9" s="20">
        <f t="shared" si="1"/>
        <v>3231.9</v>
      </c>
    </row>
    <row r="10" spans="1:12" ht="14.25">
      <c r="A10" s="20">
        <v>7</v>
      </c>
      <c r="B10" s="34" t="s">
        <v>229</v>
      </c>
      <c r="C10" s="20">
        <v>1</v>
      </c>
      <c r="D10" s="20" t="s">
        <v>18</v>
      </c>
      <c r="E10" s="21">
        <v>973</v>
      </c>
      <c r="F10" s="20" t="s">
        <v>15</v>
      </c>
      <c r="G10" s="20">
        <v>166</v>
      </c>
      <c r="H10" s="20">
        <f t="shared" si="0"/>
        <v>1139</v>
      </c>
      <c r="I10" s="20">
        <v>6.9</v>
      </c>
      <c r="J10" s="20" t="s">
        <v>223</v>
      </c>
      <c r="K10" s="20"/>
      <c r="L10" s="20">
        <f t="shared" si="1"/>
        <v>1145.9</v>
      </c>
    </row>
    <row r="11" spans="1:12" ht="14.25">
      <c r="A11" s="20">
        <v>8</v>
      </c>
      <c r="B11" s="34" t="s">
        <v>230</v>
      </c>
      <c r="C11" s="22">
        <v>1</v>
      </c>
      <c r="D11" s="20" t="s">
        <v>18</v>
      </c>
      <c r="E11" s="21">
        <v>973</v>
      </c>
      <c r="F11" s="20" t="s">
        <v>15</v>
      </c>
      <c r="G11" s="20">
        <v>166</v>
      </c>
      <c r="H11" s="20">
        <f t="shared" si="0"/>
        <v>1139</v>
      </c>
      <c r="I11" s="20">
        <v>6.9</v>
      </c>
      <c r="J11" s="22" t="s">
        <v>223</v>
      </c>
      <c r="K11" s="20"/>
      <c r="L11" s="20">
        <f t="shared" si="1"/>
        <v>1145.9</v>
      </c>
    </row>
    <row r="12" spans="1:12" ht="14.25">
      <c r="A12" s="20">
        <v>9</v>
      </c>
      <c r="B12" s="34" t="s">
        <v>231</v>
      </c>
      <c r="C12" s="20">
        <v>1</v>
      </c>
      <c r="D12" s="20" t="s">
        <v>18</v>
      </c>
      <c r="E12" s="21">
        <v>973</v>
      </c>
      <c r="F12" s="20" t="s">
        <v>15</v>
      </c>
      <c r="G12" s="20">
        <v>166</v>
      </c>
      <c r="H12" s="20">
        <f t="shared" si="0"/>
        <v>1139</v>
      </c>
      <c r="I12" s="20">
        <v>6.9</v>
      </c>
      <c r="J12" s="20" t="s">
        <v>223</v>
      </c>
      <c r="K12" s="20"/>
      <c r="L12" s="20">
        <f t="shared" si="1"/>
        <v>1145.9</v>
      </c>
    </row>
    <row r="13" spans="1:12" ht="14.25">
      <c r="A13" s="20">
        <v>10</v>
      </c>
      <c r="B13" s="34" t="s">
        <v>232</v>
      </c>
      <c r="C13" s="22">
        <v>1</v>
      </c>
      <c r="D13" s="20" t="s">
        <v>18</v>
      </c>
      <c r="E13" s="21">
        <v>973</v>
      </c>
      <c r="F13" s="20" t="s">
        <v>15</v>
      </c>
      <c r="G13" s="20">
        <v>166</v>
      </c>
      <c r="H13" s="20">
        <f t="shared" si="0"/>
        <v>1139</v>
      </c>
      <c r="I13" s="20">
        <v>6.9</v>
      </c>
      <c r="J13" s="20" t="s">
        <v>223</v>
      </c>
      <c r="K13" s="20"/>
      <c r="L13" s="20">
        <f t="shared" si="1"/>
        <v>1145.9</v>
      </c>
    </row>
    <row r="14" spans="1:12" ht="14.25">
      <c r="A14" s="20">
        <v>11</v>
      </c>
      <c r="B14" s="22" t="s">
        <v>233</v>
      </c>
      <c r="C14" s="22">
        <v>1</v>
      </c>
      <c r="D14" s="20" t="s">
        <v>14</v>
      </c>
      <c r="E14" s="21">
        <v>1586</v>
      </c>
      <c r="F14" s="20" t="s">
        <v>32</v>
      </c>
      <c r="G14" s="20">
        <v>677</v>
      </c>
      <c r="H14" s="20">
        <f t="shared" si="0"/>
        <v>2263</v>
      </c>
      <c r="I14" s="20">
        <v>6.9</v>
      </c>
      <c r="J14" s="20" t="s">
        <v>223</v>
      </c>
      <c r="K14" s="20"/>
      <c r="L14" s="20">
        <f t="shared" si="1"/>
        <v>2269.9</v>
      </c>
    </row>
    <row r="15" spans="1:12" ht="14.25">
      <c r="A15" s="20">
        <v>12</v>
      </c>
      <c r="B15" s="22" t="s">
        <v>234</v>
      </c>
      <c r="C15" s="22">
        <v>1</v>
      </c>
      <c r="D15" s="20" t="s">
        <v>18</v>
      </c>
      <c r="E15" s="21">
        <v>973</v>
      </c>
      <c r="F15" s="20" t="s">
        <v>15</v>
      </c>
      <c r="G15" s="20">
        <v>166</v>
      </c>
      <c r="H15" s="20">
        <f t="shared" si="0"/>
        <v>1139</v>
      </c>
      <c r="I15" s="20">
        <v>6.9</v>
      </c>
      <c r="J15" s="20" t="s">
        <v>223</v>
      </c>
      <c r="K15" s="20"/>
      <c r="L15" s="20">
        <f t="shared" si="1"/>
        <v>1145.9</v>
      </c>
    </row>
    <row r="16" spans="1:14" ht="14.25">
      <c r="A16" s="20">
        <v>13</v>
      </c>
      <c r="B16" s="22" t="s">
        <v>235</v>
      </c>
      <c r="C16" s="22">
        <v>1</v>
      </c>
      <c r="D16" s="20" t="s">
        <v>18</v>
      </c>
      <c r="E16" s="21">
        <v>973</v>
      </c>
      <c r="F16" s="20" t="s">
        <v>15</v>
      </c>
      <c r="G16" s="20">
        <v>166</v>
      </c>
      <c r="H16" s="20">
        <f t="shared" si="0"/>
        <v>1139</v>
      </c>
      <c r="I16" s="20">
        <v>6.9</v>
      </c>
      <c r="J16" s="20" t="s">
        <v>223</v>
      </c>
      <c r="K16" s="20"/>
      <c r="L16" s="20">
        <f t="shared" si="1"/>
        <v>1145.9</v>
      </c>
      <c r="N16" s="58" t="s">
        <v>236</v>
      </c>
    </row>
    <row r="17" spans="1:12" ht="14.25">
      <c r="A17" s="20">
        <v>14</v>
      </c>
      <c r="B17" s="22" t="s">
        <v>237</v>
      </c>
      <c r="C17" s="22">
        <v>1</v>
      </c>
      <c r="D17" s="20" t="s">
        <v>14</v>
      </c>
      <c r="E17" s="21">
        <v>1917</v>
      </c>
      <c r="F17" s="20" t="s">
        <v>20</v>
      </c>
      <c r="G17" s="20">
        <v>1308</v>
      </c>
      <c r="H17" s="20">
        <f t="shared" si="0"/>
        <v>3225</v>
      </c>
      <c r="I17" s="20">
        <v>6.9</v>
      </c>
      <c r="J17" s="20" t="s">
        <v>223</v>
      </c>
      <c r="K17" s="20"/>
      <c r="L17" s="20">
        <f t="shared" si="1"/>
        <v>3231.9</v>
      </c>
    </row>
    <row r="18" spans="1:12" ht="14.25">
      <c r="A18" s="20">
        <v>15</v>
      </c>
      <c r="B18" s="34" t="s">
        <v>238</v>
      </c>
      <c r="C18" s="22">
        <v>1</v>
      </c>
      <c r="D18" s="20" t="s">
        <v>18</v>
      </c>
      <c r="E18" s="21">
        <v>973</v>
      </c>
      <c r="F18" s="20" t="s">
        <v>15</v>
      </c>
      <c r="G18" s="20">
        <v>166</v>
      </c>
      <c r="H18" s="20">
        <f t="shared" si="0"/>
        <v>1139</v>
      </c>
      <c r="I18" s="20">
        <v>6.9</v>
      </c>
      <c r="J18" s="20" t="s">
        <v>223</v>
      </c>
      <c r="K18" s="20"/>
      <c r="L18" s="20">
        <f t="shared" si="1"/>
        <v>1145.9</v>
      </c>
    </row>
    <row r="19" spans="1:12" ht="14.25">
      <c r="A19" s="20">
        <v>16</v>
      </c>
      <c r="B19" s="34" t="s">
        <v>239</v>
      </c>
      <c r="C19" s="22">
        <v>1</v>
      </c>
      <c r="D19" s="20" t="s">
        <v>18</v>
      </c>
      <c r="E19" s="21">
        <v>973</v>
      </c>
      <c r="F19" s="20" t="s">
        <v>15</v>
      </c>
      <c r="G19" s="20">
        <v>166</v>
      </c>
      <c r="H19" s="20">
        <f t="shared" si="0"/>
        <v>1139</v>
      </c>
      <c r="I19" s="20">
        <v>6.9</v>
      </c>
      <c r="J19" s="20" t="s">
        <v>223</v>
      </c>
      <c r="L19" s="20">
        <v>1145.9</v>
      </c>
    </row>
    <row r="20" spans="1:12" ht="14.25">
      <c r="A20" s="20">
        <v>17</v>
      </c>
      <c r="B20" s="34" t="s">
        <v>240</v>
      </c>
      <c r="C20" s="59">
        <v>1</v>
      </c>
      <c r="D20" s="34" t="s">
        <v>18</v>
      </c>
      <c r="E20" s="34">
        <v>973</v>
      </c>
      <c r="F20" s="34" t="s">
        <v>15</v>
      </c>
      <c r="G20" s="34">
        <v>166</v>
      </c>
      <c r="H20" s="34">
        <f t="shared" si="0"/>
        <v>1139</v>
      </c>
      <c r="I20" s="34">
        <v>6.9</v>
      </c>
      <c r="J20" s="34" t="s">
        <v>223</v>
      </c>
      <c r="K20" s="34"/>
      <c r="L20" s="20">
        <f>H20+I20</f>
        <v>1145.9</v>
      </c>
    </row>
    <row r="21" spans="1:12" ht="14.25">
      <c r="A21" s="20">
        <v>18</v>
      </c>
      <c r="B21" s="22" t="s">
        <v>241</v>
      </c>
      <c r="C21" s="20">
        <v>1</v>
      </c>
      <c r="D21" s="20" t="s">
        <v>18</v>
      </c>
      <c r="E21" s="21">
        <v>973</v>
      </c>
      <c r="F21" s="20" t="s">
        <v>15</v>
      </c>
      <c r="G21" s="20">
        <v>166</v>
      </c>
      <c r="H21" s="20">
        <f aca="true" t="shared" si="2" ref="H21:H26">E21+G21</f>
        <v>1139</v>
      </c>
      <c r="I21" s="20">
        <v>6.9</v>
      </c>
      <c r="J21" s="20" t="s">
        <v>242</v>
      </c>
      <c r="K21" s="20"/>
      <c r="L21" s="20">
        <f aca="true" t="shared" si="3" ref="L21:L25">E21+G21+I21+K21</f>
        <v>1145.9</v>
      </c>
    </row>
    <row r="22" spans="1:12" ht="14.25">
      <c r="A22" s="20">
        <v>19</v>
      </c>
      <c r="B22" s="22" t="s">
        <v>243</v>
      </c>
      <c r="C22" s="22">
        <v>1</v>
      </c>
      <c r="D22" s="20" t="s">
        <v>18</v>
      </c>
      <c r="E22" s="21">
        <v>973</v>
      </c>
      <c r="F22" s="20" t="s">
        <v>15</v>
      </c>
      <c r="G22" s="20">
        <v>166</v>
      </c>
      <c r="H22" s="20">
        <f t="shared" si="2"/>
        <v>1139</v>
      </c>
      <c r="I22" s="20">
        <v>6.9</v>
      </c>
      <c r="J22" s="22" t="s">
        <v>242</v>
      </c>
      <c r="K22" s="20"/>
      <c r="L22" s="20">
        <f t="shared" si="3"/>
        <v>1145.9</v>
      </c>
    </row>
    <row r="23" spans="1:12" ht="14.25">
      <c r="A23" s="20">
        <v>20</v>
      </c>
      <c r="B23" s="22" t="s">
        <v>244</v>
      </c>
      <c r="C23" s="22">
        <v>1</v>
      </c>
      <c r="D23" s="20" t="s">
        <v>18</v>
      </c>
      <c r="E23" s="21">
        <v>973</v>
      </c>
      <c r="F23" s="20" t="s">
        <v>15</v>
      </c>
      <c r="G23" s="20">
        <v>166</v>
      </c>
      <c r="H23" s="20">
        <f t="shared" si="2"/>
        <v>1139</v>
      </c>
      <c r="I23" s="20">
        <v>6.9</v>
      </c>
      <c r="J23" s="22" t="s">
        <v>242</v>
      </c>
      <c r="K23" s="20"/>
      <c r="L23" s="20">
        <f t="shared" si="3"/>
        <v>1145.9</v>
      </c>
    </row>
    <row r="24" spans="1:12" ht="14.25">
      <c r="A24" s="20">
        <v>21</v>
      </c>
      <c r="B24" s="22" t="s">
        <v>245</v>
      </c>
      <c r="C24" s="22">
        <v>1</v>
      </c>
      <c r="D24" s="22" t="s">
        <v>14</v>
      </c>
      <c r="E24" s="21">
        <v>1917</v>
      </c>
      <c r="F24" s="22" t="s">
        <v>20</v>
      </c>
      <c r="G24" s="20">
        <v>1308</v>
      </c>
      <c r="H24" s="20">
        <f t="shared" si="2"/>
        <v>3225</v>
      </c>
      <c r="I24" s="20">
        <v>6.9</v>
      </c>
      <c r="J24" s="22" t="s">
        <v>242</v>
      </c>
      <c r="K24" s="20"/>
      <c r="L24" s="20">
        <f t="shared" si="3"/>
        <v>3231.9</v>
      </c>
    </row>
    <row r="25" spans="1:12" ht="14.25">
      <c r="A25" s="20">
        <v>22</v>
      </c>
      <c r="B25" s="20" t="s">
        <v>246</v>
      </c>
      <c r="C25" s="20">
        <v>1</v>
      </c>
      <c r="D25" s="20" t="s">
        <v>14</v>
      </c>
      <c r="E25" s="21">
        <v>1586</v>
      </c>
      <c r="F25" s="20" t="s">
        <v>32</v>
      </c>
      <c r="G25" s="20">
        <v>677</v>
      </c>
      <c r="H25" s="20">
        <v>2263</v>
      </c>
      <c r="I25" s="20">
        <v>6.9</v>
      </c>
      <c r="J25" s="27" t="s">
        <v>247</v>
      </c>
      <c r="K25" s="20"/>
      <c r="L25" s="20">
        <f t="shared" si="3"/>
        <v>2269.9</v>
      </c>
    </row>
    <row r="26" spans="1:12" ht="14.25">
      <c r="A26" s="20">
        <v>23</v>
      </c>
      <c r="B26" s="20" t="s">
        <v>248</v>
      </c>
      <c r="C26" s="20">
        <v>1</v>
      </c>
      <c r="D26" s="20" t="s">
        <v>18</v>
      </c>
      <c r="E26" s="21">
        <v>973</v>
      </c>
      <c r="F26" s="20" t="s">
        <v>15</v>
      </c>
      <c r="G26" s="20">
        <v>166</v>
      </c>
      <c r="H26" s="20">
        <f t="shared" si="2"/>
        <v>1139</v>
      </c>
      <c r="I26" s="20">
        <v>6.9</v>
      </c>
      <c r="J26" s="27" t="s">
        <v>247</v>
      </c>
      <c r="L26" s="20">
        <v>1145.9</v>
      </c>
    </row>
    <row r="27" spans="1:12" ht="14.25">
      <c r="A27" s="20">
        <v>24</v>
      </c>
      <c r="B27" s="22" t="s">
        <v>249</v>
      </c>
      <c r="C27" s="20">
        <v>1</v>
      </c>
      <c r="D27" s="20" t="s">
        <v>18</v>
      </c>
      <c r="E27" s="21">
        <v>973</v>
      </c>
      <c r="F27" s="20" t="s">
        <v>15</v>
      </c>
      <c r="G27" s="20">
        <v>166</v>
      </c>
      <c r="H27" s="20">
        <f aca="true" t="shared" si="4" ref="H27:H45">E27+G27</f>
        <v>1139</v>
      </c>
      <c r="I27" s="20">
        <v>6.9</v>
      </c>
      <c r="J27" s="20" t="s">
        <v>250</v>
      </c>
      <c r="K27" s="20"/>
      <c r="L27" s="20">
        <f aca="true" t="shared" si="5" ref="L27:L45">E27+G27+I27+K27</f>
        <v>1145.9</v>
      </c>
    </row>
    <row r="28" spans="1:12" ht="14.25">
      <c r="A28" s="20">
        <v>25</v>
      </c>
      <c r="B28" s="22" t="s">
        <v>251</v>
      </c>
      <c r="C28" s="20">
        <v>1</v>
      </c>
      <c r="D28" s="20" t="s">
        <v>18</v>
      </c>
      <c r="E28" s="21">
        <v>973</v>
      </c>
      <c r="F28" s="20" t="s">
        <v>15</v>
      </c>
      <c r="G28" s="20">
        <v>166</v>
      </c>
      <c r="H28" s="20">
        <f t="shared" si="4"/>
        <v>1139</v>
      </c>
      <c r="I28" s="20">
        <v>6.9</v>
      </c>
      <c r="J28" s="20" t="s">
        <v>250</v>
      </c>
      <c r="K28" s="20"/>
      <c r="L28" s="20">
        <f t="shared" si="5"/>
        <v>1145.9</v>
      </c>
    </row>
    <row r="29" spans="1:12" ht="14.25">
      <c r="A29" s="20">
        <v>26</v>
      </c>
      <c r="B29" s="22" t="s">
        <v>252</v>
      </c>
      <c r="C29" s="20">
        <v>1</v>
      </c>
      <c r="D29" s="20" t="s">
        <v>14</v>
      </c>
      <c r="E29" s="21">
        <v>1421</v>
      </c>
      <c r="F29" s="20" t="s">
        <v>15</v>
      </c>
      <c r="G29" s="20">
        <v>242</v>
      </c>
      <c r="H29" s="20">
        <f t="shared" si="4"/>
        <v>1663</v>
      </c>
      <c r="I29" s="20">
        <v>6.9</v>
      </c>
      <c r="J29" s="20" t="s">
        <v>253</v>
      </c>
      <c r="K29" s="20"/>
      <c r="L29" s="20">
        <f t="shared" si="5"/>
        <v>1669.9</v>
      </c>
    </row>
    <row r="30" spans="1:12" ht="14.25">
      <c r="A30" s="20">
        <v>27</v>
      </c>
      <c r="B30" s="22" t="s">
        <v>254</v>
      </c>
      <c r="C30" s="22">
        <v>1</v>
      </c>
      <c r="D30" s="20" t="s">
        <v>18</v>
      </c>
      <c r="E30" s="21">
        <v>973</v>
      </c>
      <c r="F30" s="20" t="s">
        <v>15</v>
      </c>
      <c r="G30" s="20">
        <v>166</v>
      </c>
      <c r="H30" s="20">
        <f t="shared" si="4"/>
        <v>1139</v>
      </c>
      <c r="I30" s="20">
        <v>6.9</v>
      </c>
      <c r="J30" s="20" t="s">
        <v>253</v>
      </c>
      <c r="K30" s="20"/>
      <c r="L30" s="20">
        <f t="shared" si="5"/>
        <v>1145.9</v>
      </c>
    </row>
    <row r="31" spans="1:12" ht="14.25">
      <c r="A31" s="20">
        <v>28</v>
      </c>
      <c r="B31" s="22" t="s">
        <v>255</v>
      </c>
      <c r="C31" s="22">
        <v>1</v>
      </c>
      <c r="D31" s="20" t="s">
        <v>18</v>
      </c>
      <c r="E31" s="21">
        <v>973</v>
      </c>
      <c r="F31" s="20" t="s">
        <v>15</v>
      </c>
      <c r="G31" s="20">
        <v>166</v>
      </c>
      <c r="H31" s="20">
        <f t="shared" si="4"/>
        <v>1139</v>
      </c>
      <c r="I31" s="20">
        <v>6.9</v>
      </c>
      <c r="J31" s="20" t="s">
        <v>253</v>
      </c>
      <c r="K31" s="20"/>
      <c r="L31" s="20">
        <f t="shared" si="5"/>
        <v>1145.9</v>
      </c>
    </row>
    <row r="32" spans="1:12" ht="14.25">
      <c r="A32" s="20">
        <v>29</v>
      </c>
      <c r="B32" s="22" t="s">
        <v>256</v>
      </c>
      <c r="C32" s="22">
        <v>1</v>
      </c>
      <c r="D32" s="20" t="s">
        <v>18</v>
      </c>
      <c r="E32" s="21">
        <v>973</v>
      </c>
      <c r="F32" s="20" t="s">
        <v>15</v>
      </c>
      <c r="G32" s="20">
        <v>166</v>
      </c>
      <c r="H32" s="20">
        <f t="shared" si="4"/>
        <v>1139</v>
      </c>
      <c r="I32" s="20">
        <v>6.9</v>
      </c>
      <c r="J32" s="20" t="s">
        <v>253</v>
      </c>
      <c r="K32" s="20"/>
      <c r="L32" s="20">
        <f t="shared" si="5"/>
        <v>1145.9</v>
      </c>
    </row>
    <row r="33" spans="1:12" ht="14.25">
      <c r="A33" s="20">
        <v>30</v>
      </c>
      <c r="B33" s="22" t="s">
        <v>257</v>
      </c>
      <c r="C33" s="22">
        <v>1</v>
      </c>
      <c r="D33" s="20" t="s">
        <v>18</v>
      </c>
      <c r="E33" s="21">
        <v>973</v>
      </c>
      <c r="F33" s="20" t="s">
        <v>15</v>
      </c>
      <c r="G33" s="20">
        <v>166</v>
      </c>
      <c r="H33" s="20">
        <f t="shared" si="4"/>
        <v>1139</v>
      </c>
      <c r="I33" s="20">
        <v>6.9</v>
      </c>
      <c r="J33" s="20" t="s">
        <v>253</v>
      </c>
      <c r="K33" s="20"/>
      <c r="L33" s="20">
        <f t="shared" si="5"/>
        <v>1145.9</v>
      </c>
    </row>
    <row r="34" spans="1:12" ht="14.25">
      <c r="A34" s="20">
        <v>31</v>
      </c>
      <c r="B34" s="22" t="s">
        <v>258</v>
      </c>
      <c r="C34" s="22">
        <v>1</v>
      </c>
      <c r="D34" s="22" t="s">
        <v>14</v>
      </c>
      <c r="E34" s="21">
        <v>1917</v>
      </c>
      <c r="F34" s="20" t="s">
        <v>20</v>
      </c>
      <c r="G34" s="20">
        <v>1308</v>
      </c>
      <c r="H34" s="20">
        <f t="shared" si="4"/>
        <v>3225</v>
      </c>
      <c r="I34" s="20">
        <v>6.9</v>
      </c>
      <c r="J34" s="20" t="s">
        <v>253</v>
      </c>
      <c r="K34" s="20"/>
      <c r="L34" s="20">
        <f t="shared" si="5"/>
        <v>3231.9</v>
      </c>
    </row>
    <row r="35" spans="1:12" ht="14.25">
      <c r="A35" s="20">
        <v>32</v>
      </c>
      <c r="B35" s="60" t="s">
        <v>259</v>
      </c>
      <c r="C35" s="22">
        <v>1</v>
      </c>
      <c r="D35" s="20" t="s">
        <v>18</v>
      </c>
      <c r="E35" s="21">
        <v>973</v>
      </c>
      <c r="F35" s="20" t="s">
        <v>15</v>
      </c>
      <c r="G35" s="20">
        <v>166</v>
      </c>
      <c r="H35" s="20">
        <f t="shared" si="4"/>
        <v>1139</v>
      </c>
      <c r="I35" s="20">
        <v>6.9</v>
      </c>
      <c r="J35" s="20" t="s">
        <v>253</v>
      </c>
      <c r="K35" s="20"/>
      <c r="L35" s="20">
        <f t="shared" si="5"/>
        <v>1145.9</v>
      </c>
    </row>
    <row r="36" spans="1:12" ht="14.25">
      <c r="A36" s="20">
        <v>33</v>
      </c>
      <c r="B36" s="22" t="s">
        <v>260</v>
      </c>
      <c r="C36" s="22">
        <v>1</v>
      </c>
      <c r="D36" s="20" t="s">
        <v>18</v>
      </c>
      <c r="E36" s="21">
        <v>973</v>
      </c>
      <c r="F36" s="20" t="s">
        <v>15</v>
      </c>
      <c r="G36" s="20">
        <v>166</v>
      </c>
      <c r="H36" s="20">
        <f t="shared" si="4"/>
        <v>1139</v>
      </c>
      <c r="I36" s="20">
        <v>6.9</v>
      </c>
      <c r="J36" s="20" t="s">
        <v>253</v>
      </c>
      <c r="K36" s="20"/>
      <c r="L36" s="20">
        <f t="shared" si="5"/>
        <v>1145.9</v>
      </c>
    </row>
    <row r="37" spans="1:12" ht="14.25">
      <c r="A37" s="20">
        <v>34</v>
      </c>
      <c r="B37" s="22" t="s">
        <v>261</v>
      </c>
      <c r="C37" s="22">
        <v>1</v>
      </c>
      <c r="D37" s="20" t="s">
        <v>18</v>
      </c>
      <c r="E37" s="21">
        <v>973</v>
      </c>
      <c r="F37" s="20" t="s">
        <v>15</v>
      </c>
      <c r="G37" s="20">
        <v>166</v>
      </c>
      <c r="H37" s="20">
        <f t="shared" si="4"/>
        <v>1139</v>
      </c>
      <c r="I37" s="20">
        <v>6.9</v>
      </c>
      <c r="J37" s="22" t="s">
        <v>262</v>
      </c>
      <c r="K37" s="20"/>
      <c r="L37" s="20">
        <f t="shared" si="5"/>
        <v>1145.9</v>
      </c>
    </row>
    <row r="38" spans="1:12" ht="14.25">
      <c r="A38" s="20">
        <v>35</v>
      </c>
      <c r="B38" s="22" t="s">
        <v>263</v>
      </c>
      <c r="C38" s="22">
        <v>1</v>
      </c>
      <c r="D38" s="20" t="s">
        <v>18</v>
      </c>
      <c r="E38" s="21">
        <v>973</v>
      </c>
      <c r="F38" s="20" t="s">
        <v>15</v>
      </c>
      <c r="G38" s="20">
        <v>166</v>
      </c>
      <c r="H38" s="20">
        <f t="shared" si="4"/>
        <v>1139</v>
      </c>
      <c r="I38" s="20">
        <v>6.9</v>
      </c>
      <c r="J38" s="22" t="s">
        <v>262</v>
      </c>
      <c r="K38" s="20"/>
      <c r="L38" s="20">
        <f t="shared" si="5"/>
        <v>1145.9</v>
      </c>
    </row>
    <row r="39" spans="1:12" ht="14.25">
      <c r="A39" s="20">
        <v>36</v>
      </c>
      <c r="B39" s="22" t="s">
        <v>264</v>
      </c>
      <c r="C39" s="22">
        <v>1</v>
      </c>
      <c r="D39" s="20" t="s">
        <v>18</v>
      </c>
      <c r="E39" s="21">
        <v>973</v>
      </c>
      <c r="F39" s="20" t="s">
        <v>15</v>
      </c>
      <c r="G39" s="20">
        <v>166</v>
      </c>
      <c r="H39" s="20">
        <f t="shared" si="4"/>
        <v>1139</v>
      </c>
      <c r="I39" s="20">
        <v>6.9</v>
      </c>
      <c r="J39" s="22" t="s">
        <v>262</v>
      </c>
      <c r="K39" s="20"/>
      <c r="L39" s="20">
        <f t="shared" si="5"/>
        <v>1145.9</v>
      </c>
    </row>
    <row r="40" spans="1:12" ht="14.25">
      <c r="A40" s="20">
        <v>37</v>
      </c>
      <c r="B40" s="22" t="s">
        <v>265</v>
      </c>
      <c r="C40" s="22">
        <v>1</v>
      </c>
      <c r="D40" s="20" t="s">
        <v>18</v>
      </c>
      <c r="E40" s="21">
        <v>973</v>
      </c>
      <c r="F40" s="20" t="s">
        <v>15</v>
      </c>
      <c r="G40" s="20">
        <v>166</v>
      </c>
      <c r="H40" s="20">
        <f t="shared" si="4"/>
        <v>1139</v>
      </c>
      <c r="I40" s="20">
        <v>6.9</v>
      </c>
      <c r="J40" s="22" t="s">
        <v>262</v>
      </c>
      <c r="K40" s="20"/>
      <c r="L40" s="20">
        <f t="shared" si="5"/>
        <v>1145.9</v>
      </c>
    </row>
    <row r="41" spans="1:12" ht="14.25">
      <c r="A41" s="20">
        <v>38</v>
      </c>
      <c r="B41" s="22" t="s">
        <v>266</v>
      </c>
      <c r="C41" s="22">
        <v>1</v>
      </c>
      <c r="D41" s="20" t="s">
        <v>18</v>
      </c>
      <c r="E41" s="21">
        <v>973</v>
      </c>
      <c r="F41" s="20" t="s">
        <v>15</v>
      </c>
      <c r="G41" s="20">
        <v>166</v>
      </c>
      <c r="H41" s="20">
        <f t="shared" si="4"/>
        <v>1139</v>
      </c>
      <c r="I41" s="20">
        <v>6.9</v>
      </c>
      <c r="J41" s="22" t="s">
        <v>262</v>
      </c>
      <c r="K41" s="20"/>
      <c r="L41" s="20">
        <f t="shared" si="5"/>
        <v>1145.9</v>
      </c>
    </row>
    <row r="42" spans="1:12" ht="14.25">
      <c r="A42" s="20">
        <v>39</v>
      </c>
      <c r="B42" s="8" t="s">
        <v>267</v>
      </c>
      <c r="C42" s="22">
        <v>1</v>
      </c>
      <c r="D42" s="20" t="s">
        <v>18</v>
      </c>
      <c r="E42" s="21">
        <v>973</v>
      </c>
      <c r="F42" s="20" t="s">
        <v>15</v>
      </c>
      <c r="G42" s="20">
        <v>166</v>
      </c>
      <c r="H42" s="20">
        <f t="shared" si="4"/>
        <v>1139</v>
      </c>
      <c r="I42" s="20">
        <v>6.9</v>
      </c>
      <c r="J42" s="22" t="s">
        <v>262</v>
      </c>
      <c r="K42" s="20"/>
      <c r="L42" s="20">
        <f t="shared" si="5"/>
        <v>1145.9</v>
      </c>
    </row>
    <row r="43" spans="1:12" ht="14.25">
      <c r="A43" s="20">
        <v>40</v>
      </c>
      <c r="B43" s="22" t="s">
        <v>268</v>
      </c>
      <c r="C43" s="22">
        <v>1</v>
      </c>
      <c r="D43" s="20" t="s">
        <v>18</v>
      </c>
      <c r="E43" s="21">
        <v>973</v>
      </c>
      <c r="F43" s="20" t="s">
        <v>15</v>
      </c>
      <c r="G43" s="20">
        <v>166</v>
      </c>
      <c r="H43" s="20">
        <f t="shared" si="4"/>
        <v>1139</v>
      </c>
      <c r="I43" s="20">
        <v>6.9</v>
      </c>
      <c r="J43" s="22" t="s">
        <v>269</v>
      </c>
      <c r="K43" s="20"/>
      <c r="L43" s="20">
        <f t="shared" si="5"/>
        <v>1145.9</v>
      </c>
    </row>
    <row r="44" spans="1:12" ht="14.25">
      <c r="A44" s="20">
        <v>41</v>
      </c>
      <c r="B44" s="22" t="s">
        <v>270</v>
      </c>
      <c r="C44" s="22">
        <v>1</v>
      </c>
      <c r="D44" s="61" t="s">
        <v>70</v>
      </c>
      <c r="E44" s="21">
        <v>973</v>
      </c>
      <c r="F44" s="20" t="s">
        <v>15</v>
      </c>
      <c r="G44" s="20">
        <v>166</v>
      </c>
      <c r="H44" s="20">
        <f t="shared" si="4"/>
        <v>1139</v>
      </c>
      <c r="I44" s="20">
        <v>6.9</v>
      </c>
      <c r="J44" s="22" t="s">
        <v>271</v>
      </c>
      <c r="K44" s="20"/>
      <c r="L44" s="20">
        <f t="shared" si="5"/>
        <v>1145.9</v>
      </c>
    </row>
    <row r="45" spans="1:12" ht="14.25">
      <c r="A45" s="21"/>
      <c r="B45" s="22" t="s">
        <v>81</v>
      </c>
      <c r="C45" s="21">
        <f>SUM(C4:C44)</f>
        <v>41</v>
      </c>
      <c r="D45" s="21"/>
      <c r="E45" s="21">
        <f>SUM(E4:E44)</f>
        <v>45343</v>
      </c>
      <c r="F45" s="21"/>
      <c r="G45" s="21">
        <f>SUM(G4:G44)</f>
        <v>12472</v>
      </c>
      <c r="H45" s="21">
        <f>SUM(H4:H44)</f>
        <v>57815</v>
      </c>
      <c r="I45" s="21">
        <f>SUM(I4:I44)</f>
        <v>282.9000000000001</v>
      </c>
      <c r="J45" s="21"/>
      <c r="K45" s="21"/>
      <c r="L45" s="21">
        <f>SUM(L4:L44)</f>
        <v>58097.90000000004</v>
      </c>
    </row>
    <row r="54" ht="14.25">
      <c r="G54" s="62"/>
    </row>
  </sheetData>
  <sheetProtection/>
  <autoFilter ref="A3:L45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workbookViewId="0" topLeftCell="A1">
      <pane ySplit="3" topLeftCell="A4" activePane="bottomLeft" state="frozen"/>
      <selection pane="bottomLeft" activeCell="S8" sqref="S8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00390625" style="0" customWidth="1"/>
    <col min="4" max="4" width="8.875" style="0" customWidth="1"/>
    <col min="5" max="5" width="7.375" style="0" customWidth="1"/>
    <col min="6" max="6" width="7.125" style="0" customWidth="1"/>
    <col min="7" max="8" width="7.375" style="0" customWidth="1"/>
    <col min="9" max="9" width="7.00390625" style="0" customWidth="1"/>
    <col min="10" max="10" width="7.625" style="13" customWidth="1"/>
    <col min="11" max="11" width="6.875" style="0" customWidth="1"/>
    <col min="12" max="12" width="8.50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272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19">
        <v>1</v>
      </c>
      <c r="B4" s="20" t="s">
        <v>273</v>
      </c>
      <c r="C4" s="20">
        <v>1</v>
      </c>
      <c r="D4" s="20" t="s">
        <v>18</v>
      </c>
      <c r="E4" s="21">
        <v>973</v>
      </c>
      <c r="F4" s="20" t="s">
        <v>20</v>
      </c>
      <c r="G4" s="20">
        <v>664</v>
      </c>
      <c r="H4" s="20">
        <f>E4+G4</f>
        <v>1637</v>
      </c>
      <c r="I4" s="20">
        <v>6.9</v>
      </c>
      <c r="J4" s="27" t="s">
        <v>274</v>
      </c>
      <c r="K4" s="20"/>
      <c r="L4" s="20">
        <f>E4+G4+I4+K4</f>
        <v>1643.9</v>
      </c>
    </row>
    <row r="5" spans="1:12" ht="14.25">
      <c r="A5" s="19">
        <v>2</v>
      </c>
      <c r="B5" s="20" t="s">
        <v>275</v>
      </c>
      <c r="C5" s="20">
        <v>1</v>
      </c>
      <c r="D5" s="20" t="s">
        <v>18</v>
      </c>
      <c r="E5" s="21">
        <v>973</v>
      </c>
      <c r="F5" s="20" t="s">
        <v>15</v>
      </c>
      <c r="G5" s="20">
        <v>166</v>
      </c>
      <c r="H5" s="20">
        <f>E5+G5</f>
        <v>1139</v>
      </c>
      <c r="I5" s="20">
        <v>6.9</v>
      </c>
      <c r="J5" s="27" t="s">
        <v>274</v>
      </c>
      <c r="K5" s="20"/>
      <c r="L5" s="20">
        <f>E5+G5+I5+K5</f>
        <v>1145.9</v>
      </c>
    </row>
    <row r="6" spans="1:12" ht="14.25">
      <c r="A6" s="19">
        <v>3</v>
      </c>
      <c r="B6" s="20" t="s">
        <v>276</v>
      </c>
      <c r="C6" s="20">
        <v>1</v>
      </c>
      <c r="D6" s="20" t="s">
        <v>18</v>
      </c>
      <c r="E6" s="21">
        <v>973</v>
      </c>
      <c r="F6" s="20" t="s">
        <v>15</v>
      </c>
      <c r="G6" s="20">
        <v>166</v>
      </c>
      <c r="H6" s="20">
        <f aca="true" t="shared" si="0" ref="H6:H12">E6+G6</f>
        <v>1139</v>
      </c>
      <c r="I6" s="20">
        <v>6.9</v>
      </c>
      <c r="J6" s="27" t="s">
        <v>274</v>
      </c>
      <c r="K6" s="20"/>
      <c r="L6" s="20">
        <f aca="true" t="shared" si="1" ref="L6:L16">E6+G6+I6+K6</f>
        <v>1145.9</v>
      </c>
    </row>
    <row r="7" spans="1:12" ht="14.25">
      <c r="A7" s="19">
        <v>4</v>
      </c>
      <c r="B7" s="20" t="s">
        <v>277</v>
      </c>
      <c r="C7" s="20">
        <v>1</v>
      </c>
      <c r="D7" s="20" t="s">
        <v>18</v>
      </c>
      <c r="E7" s="21">
        <v>973</v>
      </c>
      <c r="F7" s="20" t="s">
        <v>15</v>
      </c>
      <c r="G7" s="20">
        <v>166</v>
      </c>
      <c r="H7" s="20">
        <f t="shared" si="0"/>
        <v>1139</v>
      </c>
      <c r="I7" s="20">
        <v>6.9</v>
      </c>
      <c r="J7" s="27" t="s">
        <v>278</v>
      </c>
      <c r="K7" s="20"/>
      <c r="L7" s="20">
        <f t="shared" si="1"/>
        <v>1145.9</v>
      </c>
    </row>
    <row r="8" spans="1:12" ht="14.25">
      <c r="A8" s="19">
        <v>5</v>
      </c>
      <c r="B8" s="20" t="s">
        <v>279</v>
      </c>
      <c r="C8" s="20">
        <v>1</v>
      </c>
      <c r="D8" s="20" t="s">
        <v>18</v>
      </c>
      <c r="E8" s="21">
        <v>973</v>
      </c>
      <c r="F8" s="20" t="s">
        <v>15</v>
      </c>
      <c r="G8" s="20">
        <v>166</v>
      </c>
      <c r="H8" s="20">
        <f t="shared" si="0"/>
        <v>1139</v>
      </c>
      <c r="I8" s="20">
        <v>6.9</v>
      </c>
      <c r="J8" s="27" t="s">
        <v>278</v>
      </c>
      <c r="K8" s="20"/>
      <c r="L8" s="20">
        <f t="shared" si="1"/>
        <v>1145.9</v>
      </c>
    </row>
    <row r="9" spans="1:12" ht="14.25">
      <c r="A9" s="19">
        <v>6</v>
      </c>
      <c r="B9" s="20" t="s">
        <v>280</v>
      </c>
      <c r="C9" s="20">
        <v>1</v>
      </c>
      <c r="D9" s="20" t="s">
        <v>18</v>
      </c>
      <c r="E9" s="21">
        <v>973</v>
      </c>
      <c r="F9" s="20" t="s">
        <v>15</v>
      </c>
      <c r="G9" s="20">
        <v>166</v>
      </c>
      <c r="H9" s="20">
        <f t="shared" si="0"/>
        <v>1139</v>
      </c>
      <c r="I9" s="20">
        <v>6.9</v>
      </c>
      <c r="J9" s="27" t="s">
        <v>278</v>
      </c>
      <c r="K9" s="20"/>
      <c r="L9" s="20">
        <f t="shared" si="1"/>
        <v>1145.9</v>
      </c>
    </row>
    <row r="10" spans="1:12" ht="14.25">
      <c r="A10" s="19">
        <v>7</v>
      </c>
      <c r="B10" s="20" t="s">
        <v>281</v>
      </c>
      <c r="C10" s="20">
        <v>1</v>
      </c>
      <c r="D10" s="20" t="s">
        <v>18</v>
      </c>
      <c r="E10" s="21">
        <v>973</v>
      </c>
      <c r="F10" s="20" t="s">
        <v>15</v>
      </c>
      <c r="G10" s="20">
        <v>166</v>
      </c>
      <c r="H10" s="20">
        <f t="shared" si="0"/>
        <v>1139</v>
      </c>
      <c r="I10" s="20">
        <v>6.9</v>
      </c>
      <c r="J10" s="27" t="s">
        <v>278</v>
      </c>
      <c r="K10" s="20"/>
      <c r="L10" s="20">
        <f t="shared" si="1"/>
        <v>1145.9</v>
      </c>
    </row>
    <row r="11" spans="1:12" ht="14.25">
      <c r="A11" s="19">
        <v>8</v>
      </c>
      <c r="B11" s="20" t="s">
        <v>282</v>
      </c>
      <c r="C11" s="20">
        <v>1</v>
      </c>
      <c r="D11" s="20" t="s">
        <v>18</v>
      </c>
      <c r="E11" s="21">
        <v>973</v>
      </c>
      <c r="F11" s="20" t="s">
        <v>15</v>
      </c>
      <c r="G11" s="20">
        <v>166</v>
      </c>
      <c r="H11" s="20">
        <f t="shared" si="0"/>
        <v>1139</v>
      </c>
      <c r="I11" s="20">
        <v>6.9</v>
      </c>
      <c r="J11" s="27" t="s">
        <v>278</v>
      </c>
      <c r="K11" s="20"/>
      <c r="L11" s="20">
        <f t="shared" si="1"/>
        <v>1145.9</v>
      </c>
    </row>
    <row r="12" spans="1:12" ht="14.25">
      <c r="A12" s="19">
        <v>9</v>
      </c>
      <c r="B12" s="20" t="s">
        <v>283</v>
      </c>
      <c r="C12" s="20">
        <v>1</v>
      </c>
      <c r="D12" s="20" t="s">
        <v>18</v>
      </c>
      <c r="E12" s="21">
        <v>973</v>
      </c>
      <c r="F12" s="20" t="s">
        <v>15</v>
      </c>
      <c r="G12" s="20">
        <v>166</v>
      </c>
      <c r="H12" s="20">
        <f aca="true" t="shared" si="2" ref="H12:H16">E12+G12</f>
        <v>1139</v>
      </c>
      <c r="I12" s="20">
        <v>6.9</v>
      </c>
      <c r="J12" s="27" t="s">
        <v>284</v>
      </c>
      <c r="K12" s="20"/>
      <c r="L12" s="20">
        <f t="shared" si="1"/>
        <v>1145.9</v>
      </c>
    </row>
    <row r="13" spans="1:12" ht="14.25">
      <c r="A13" s="19">
        <v>10</v>
      </c>
      <c r="B13" s="20" t="s">
        <v>285</v>
      </c>
      <c r="C13" s="20">
        <v>1</v>
      </c>
      <c r="D13" s="20" t="s">
        <v>18</v>
      </c>
      <c r="E13" s="21">
        <v>973</v>
      </c>
      <c r="F13" s="20" t="s">
        <v>15</v>
      </c>
      <c r="G13" s="20">
        <v>166</v>
      </c>
      <c r="H13" s="20">
        <f t="shared" si="2"/>
        <v>1139</v>
      </c>
      <c r="I13" s="20">
        <v>6.9</v>
      </c>
      <c r="J13" s="27" t="s">
        <v>284</v>
      </c>
      <c r="K13" s="20"/>
      <c r="L13" s="20">
        <f t="shared" si="1"/>
        <v>1145.9</v>
      </c>
    </row>
    <row r="14" spans="1:12" ht="14.25">
      <c r="A14" s="19">
        <v>11</v>
      </c>
      <c r="B14" s="20" t="s">
        <v>286</v>
      </c>
      <c r="C14" s="20">
        <v>1</v>
      </c>
      <c r="D14" s="20" t="s">
        <v>18</v>
      </c>
      <c r="E14" s="21">
        <v>973</v>
      </c>
      <c r="F14" s="20" t="s">
        <v>32</v>
      </c>
      <c r="G14" s="20">
        <v>415</v>
      </c>
      <c r="H14" s="20">
        <f t="shared" si="2"/>
        <v>1388</v>
      </c>
      <c r="I14" s="20">
        <v>6.9</v>
      </c>
      <c r="J14" s="27" t="s">
        <v>284</v>
      </c>
      <c r="K14" s="20"/>
      <c r="L14" s="20">
        <f t="shared" si="1"/>
        <v>1394.9</v>
      </c>
    </row>
    <row r="15" spans="1:12" ht="14.25">
      <c r="A15" s="19">
        <v>12</v>
      </c>
      <c r="B15" s="20" t="s">
        <v>287</v>
      </c>
      <c r="C15" s="20">
        <v>1</v>
      </c>
      <c r="D15" s="20" t="s">
        <v>18</v>
      </c>
      <c r="E15" s="21">
        <v>973</v>
      </c>
      <c r="F15" s="20" t="s">
        <v>15</v>
      </c>
      <c r="G15" s="20">
        <v>166</v>
      </c>
      <c r="H15" s="20">
        <f t="shared" si="2"/>
        <v>1139</v>
      </c>
      <c r="I15" s="20">
        <v>6.9</v>
      </c>
      <c r="J15" s="27" t="s">
        <v>284</v>
      </c>
      <c r="K15" s="20"/>
      <c r="L15" s="20">
        <f t="shared" si="1"/>
        <v>1145.9</v>
      </c>
    </row>
    <row r="16" spans="1:12" ht="14.25">
      <c r="A16" s="19">
        <v>13</v>
      </c>
      <c r="B16" s="20" t="s">
        <v>288</v>
      </c>
      <c r="C16" s="20">
        <v>1</v>
      </c>
      <c r="D16" s="20" t="s">
        <v>18</v>
      </c>
      <c r="E16" s="21">
        <v>973</v>
      </c>
      <c r="F16" s="20" t="s">
        <v>15</v>
      </c>
      <c r="G16" s="20">
        <v>166</v>
      </c>
      <c r="H16" s="20">
        <f t="shared" si="2"/>
        <v>1139</v>
      </c>
      <c r="I16" s="20">
        <v>6.9</v>
      </c>
      <c r="J16" s="27" t="s">
        <v>284</v>
      </c>
      <c r="L16" s="20">
        <v>1145.9</v>
      </c>
    </row>
    <row r="17" spans="1:12" ht="14.25">
      <c r="A17" s="19">
        <v>14</v>
      </c>
      <c r="B17" s="20" t="s">
        <v>289</v>
      </c>
      <c r="C17" s="20">
        <v>1</v>
      </c>
      <c r="D17" s="20" t="s">
        <v>18</v>
      </c>
      <c r="E17" s="21">
        <v>973</v>
      </c>
      <c r="F17" s="20" t="s">
        <v>15</v>
      </c>
      <c r="G17" s="20">
        <v>166</v>
      </c>
      <c r="H17" s="20">
        <f aca="true" t="shared" si="3" ref="H17:H30">E17+G17</f>
        <v>1139</v>
      </c>
      <c r="I17" s="20">
        <v>6.9</v>
      </c>
      <c r="J17" s="27" t="s">
        <v>290</v>
      </c>
      <c r="K17" s="20"/>
      <c r="L17" s="20">
        <f aca="true" t="shared" si="4" ref="L17:L30">E17+G17+I17+K17</f>
        <v>1145.9</v>
      </c>
    </row>
    <row r="18" spans="1:12" ht="14.25">
      <c r="A18" s="19">
        <v>15</v>
      </c>
      <c r="B18" s="20" t="s">
        <v>291</v>
      </c>
      <c r="C18" s="20">
        <v>1</v>
      </c>
      <c r="D18" s="20" t="s">
        <v>18</v>
      </c>
      <c r="E18" s="21">
        <v>973</v>
      </c>
      <c r="F18" s="20" t="s">
        <v>15</v>
      </c>
      <c r="G18" s="20">
        <v>166</v>
      </c>
      <c r="H18" s="20">
        <f t="shared" si="3"/>
        <v>1139</v>
      </c>
      <c r="I18" s="20">
        <v>6.9</v>
      </c>
      <c r="J18" s="27" t="s">
        <v>290</v>
      </c>
      <c r="K18" s="20"/>
      <c r="L18" s="20">
        <f t="shared" si="4"/>
        <v>1145.9</v>
      </c>
    </row>
    <row r="19" spans="1:12" ht="14.25">
      <c r="A19" s="19">
        <v>16</v>
      </c>
      <c r="B19" s="20" t="s">
        <v>292</v>
      </c>
      <c r="C19" s="20">
        <v>1</v>
      </c>
      <c r="D19" s="20" t="s">
        <v>18</v>
      </c>
      <c r="E19" s="21">
        <v>973</v>
      </c>
      <c r="F19" s="20" t="s">
        <v>15</v>
      </c>
      <c r="G19" s="20">
        <v>166</v>
      </c>
      <c r="H19" s="20">
        <f t="shared" si="3"/>
        <v>1139</v>
      </c>
      <c r="I19" s="20">
        <v>6.9</v>
      </c>
      <c r="J19" s="27" t="s">
        <v>290</v>
      </c>
      <c r="K19" s="20"/>
      <c r="L19" s="20">
        <f t="shared" si="4"/>
        <v>1145.9</v>
      </c>
    </row>
    <row r="20" spans="1:12" ht="14.25">
      <c r="A20" s="19">
        <v>17</v>
      </c>
      <c r="B20" s="20" t="s">
        <v>293</v>
      </c>
      <c r="C20" s="20">
        <v>1</v>
      </c>
      <c r="D20" s="20" t="s">
        <v>18</v>
      </c>
      <c r="E20" s="21">
        <v>973</v>
      </c>
      <c r="F20" s="20" t="s">
        <v>15</v>
      </c>
      <c r="G20" s="20">
        <v>166</v>
      </c>
      <c r="H20" s="20">
        <f t="shared" si="3"/>
        <v>1139</v>
      </c>
      <c r="I20" s="20">
        <v>6.9</v>
      </c>
      <c r="J20" s="27" t="s">
        <v>294</v>
      </c>
      <c r="K20" s="20"/>
      <c r="L20" s="20">
        <f t="shared" si="4"/>
        <v>1145.9</v>
      </c>
    </row>
    <row r="21" spans="1:12" ht="14.25">
      <c r="A21" s="19">
        <v>18</v>
      </c>
      <c r="B21" s="20" t="s">
        <v>295</v>
      </c>
      <c r="C21" s="20">
        <v>1</v>
      </c>
      <c r="D21" s="20" t="s">
        <v>18</v>
      </c>
      <c r="E21" s="21">
        <v>973</v>
      </c>
      <c r="F21" s="20" t="s">
        <v>15</v>
      </c>
      <c r="G21" s="20">
        <v>166</v>
      </c>
      <c r="H21" s="20">
        <f t="shared" si="3"/>
        <v>1139</v>
      </c>
      <c r="I21" s="20">
        <v>6.9</v>
      </c>
      <c r="J21" s="27" t="s">
        <v>294</v>
      </c>
      <c r="K21" s="20"/>
      <c r="L21" s="20">
        <f t="shared" si="4"/>
        <v>1145.9</v>
      </c>
    </row>
    <row r="22" spans="1:12" ht="14.25">
      <c r="A22" s="19">
        <v>19</v>
      </c>
      <c r="B22" s="20" t="s">
        <v>296</v>
      </c>
      <c r="C22" s="20">
        <v>1</v>
      </c>
      <c r="D22" s="20" t="s">
        <v>18</v>
      </c>
      <c r="E22" s="21">
        <v>973</v>
      </c>
      <c r="F22" s="20" t="s">
        <v>15</v>
      </c>
      <c r="G22" s="20">
        <v>166</v>
      </c>
      <c r="H22" s="20">
        <f t="shared" si="3"/>
        <v>1139</v>
      </c>
      <c r="I22" s="20">
        <v>6.9</v>
      </c>
      <c r="J22" s="27" t="s">
        <v>294</v>
      </c>
      <c r="K22" s="20"/>
      <c r="L22" s="20">
        <f t="shared" si="4"/>
        <v>1145.9</v>
      </c>
    </row>
    <row r="23" spans="1:12" ht="14.25">
      <c r="A23" s="19">
        <v>20</v>
      </c>
      <c r="B23" s="20" t="s">
        <v>297</v>
      </c>
      <c r="C23" s="20">
        <v>1</v>
      </c>
      <c r="D23" s="20" t="s">
        <v>18</v>
      </c>
      <c r="E23" s="21">
        <v>973</v>
      </c>
      <c r="F23" s="20" t="s">
        <v>15</v>
      </c>
      <c r="G23" s="20">
        <v>166</v>
      </c>
      <c r="H23" s="20">
        <f t="shared" si="3"/>
        <v>1139</v>
      </c>
      <c r="I23" s="20">
        <v>6.9</v>
      </c>
      <c r="J23" s="27" t="s">
        <v>294</v>
      </c>
      <c r="K23" s="20"/>
      <c r="L23" s="20">
        <f t="shared" si="4"/>
        <v>1145.9</v>
      </c>
    </row>
    <row r="24" spans="1:12" ht="14.25">
      <c r="A24" s="19">
        <v>21</v>
      </c>
      <c r="B24" s="20" t="s">
        <v>298</v>
      </c>
      <c r="C24" s="20">
        <v>1</v>
      </c>
      <c r="D24" s="20" t="s">
        <v>14</v>
      </c>
      <c r="E24" s="21">
        <v>1917</v>
      </c>
      <c r="F24" s="20" t="s">
        <v>20</v>
      </c>
      <c r="G24" s="20">
        <v>1308</v>
      </c>
      <c r="H24" s="20">
        <f t="shared" si="3"/>
        <v>3225</v>
      </c>
      <c r="I24" s="20">
        <v>6.9</v>
      </c>
      <c r="J24" s="27" t="s">
        <v>299</v>
      </c>
      <c r="K24" s="20"/>
      <c r="L24" s="20">
        <f t="shared" si="4"/>
        <v>3231.9</v>
      </c>
    </row>
    <row r="25" spans="1:12" ht="14.25">
      <c r="A25" s="19">
        <v>22</v>
      </c>
      <c r="B25" s="20" t="s">
        <v>300</v>
      </c>
      <c r="C25" s="20">
        <v>1</v>
      </c>
      <c r="D25" s="20" t="s">
        <v>14</v>
      </c>
      <c r="E25" s="21">
        <v>1917</v>
      </c>
      <c r="F25" s="20" t="s">
        <v>20</v>
      </c>
      <c r="G25" s="20">
        <v>1308</v>
      </c>
      <c r="H25" s="20">
        <f t="shared" si="3"/>
        <v>3225</v>
      </c>
      <c r="I25" s="20">
        <v>6.9</v>
      </c>
      <c r="J25" s="27" t="s">
        <v>301</v>
      </c>
      <c r="K25" s="20"/>
      <c r="L25" s="20">
        <f t="shared" si="4"/>
        <v>3231.9</v>
      </c>
    </row>
    <row r="26" spans="1:12" ht="14.25">
      <c r="A26" s="19">
        <v>23</v>
      </c>
      <c r="B26" s="20" t="s">
        <v>302</v>
      </c>
      <c r="C26" s="20">
        <v>1</v>
      </c>
      <c r="D26" s="20" t="s">
        <v>14</v>
      </c>
      <c r="E26" s="21">
        <v>1917</v>
      </c>
      <c r="F26" s="20" t="s">
        <v>20</v>
      </c>
      <c r="G26" s="20">
        <v>1308</v>
      </c>
      <c r="H26" s="20">
        <f t="shared" si="3"/>
        <v>3225</v>
      </c>
      <c r="I26" s="20">
        <v>6.9</v>
      </c>
      <c r="J26" s="27" t="s">
        <v>301</v>
      </c>
      <c r="K26" s="20"/>
      <c r="L26" s="20">
        <f t="shared" si="4"/>
        <v>3231.9</v>
      </c>
    </row>
    <row r="27" spans="1:12" ht="14.25">
      <c r="A27" s="19">
        <v>24</v>
      </c>
      <c r="B27" s="20" t="s">
        <v>303</v>
      </c>
      <c r="C27" s="20">
        <v>1</v>
      </c>
      <c r="D27" s="20" t="s">
        <v>14</v>
      </c>
      <c r="E27" s="21">
        <v>1917</v>
      </c>
      <c r="F27" s="20" t="s">
        <v>20</v>
      </c>
      <c r="G27" s="20">
        <v>1308</v>
      </c>
      <c r="H27" s="20">
        <f t="shared" si="3"/>
        <v>3225</v>
      </c>
      <c r="I27" s="20">
        <v>6.9</v>
      </c>
      <c r="J27" s="27" t="s">
        <v>301</v>
      </c>
      <c r="K27" s="20"/>
      <c r="L27" s="20">
        <f t="shared" si="4"/>
        <v>3231.9</v>
      </c>
    </row>
    <row r="28" spans="1:12" ht="14.25">
      <c r="A28" s="19">
        <v>25</v>
      </c>
      <c r="B28" s="20" t="s">
        <v>304</v>
      </c>
      <c r="C28" s="20">
        <v>1</v>
      </c>
      <c r="D28" s="20" t="s">
        <v>18</v>
      </c>
      <c r="E28" s="21">
        <v>973</v>
      </c>
      <c r="F28" s="20" t="s">
        <v>15</v>
      </c>
      <c r="G28" s="20">
        <v>166</v>
      </c>
      <c r="H28" s="20">
        <f t="shared" si="3"/>
        <v>1139</v>
      </c>
      <c r="I28" s="20">
        <v>6.9</v>
      </c>
      <c r="J28" s="27" t="s">
        <v>301</v>
      </c>
      <c r="K28" s="20"/>
      <c r="L28" s="20">
        <f t="shared" si="4"/>
        <v>1145.9</v>
      </c>
    </row>
    <row r="29" spans="1:12" ht="14.25">
      <c r="A29" s="19">
        <v>26</v>
      </c>
      <c r="B29" s="20" t="s">
        <v>305</v>
      </c>
      <c r="C29" s="20">
        <v>1</v>
      </c>
      <c r="D29" s="20" t="s">
        <v>18</v>
      </c>
      <c r="E29" s="21">
        <v>973</v>
      </c>
      <c r="F29" s="20" t="s">
        <v>15</v>
      </c>
      <c r="G29" s="20">
        <v>166</v>
      </c>
      <c r="H29" s="20">
        <f t="shared" si="3"/>
        <v>1139</v>
      </c>
      <c r="I29" s="20">
        <v>6.9</v>
      </c>
      <c r="J29" s="27" t="s">
        <v>301</v>
      </c>
      <c r="K29" s="20"/>
      <c r="L29" s="20">
        <f t="shared" si="4"/>
        <v>1145.9</v>
      </c>
    </row>
    <row r="30" spans="1:12" ht="14.25">
      <c r="A30" s="19">
        <v>27</v>
      </c>
      <c r="B30" s="20" t="s">
        <v>306</v>
      </c>
      <c r="C30" s="20">
        <v>1</v>
      </c>
      <c r="D30" s="20" t="s">
        <v>18</v>
      </c>
      <c r="E30" s="21">
        <v>973</v>
      </c>
      <c r="F30" s="20" t="s">
        <v>15</v>
      </c>
      <c r="G30" s="20">
        <v>166</v>
      </c>
      <c r="H30" s="20">
        <f t="shared" si="3"/>
        <v>1139</v>
      </c>
      <c r="I30" s="20">
        <v>6.9</v>
      </c>
      <c r="J30" s="27" t="s">
        <v>301</v>
      </c>
      <c r="K30" s="20"/>
      <c r="L30" s="20">
        <f t="shared" si="4"/>
        <v>1145.9</v>
      </c>
    </row>
    <row r="31" spans="1:12" ht="14.25">
      <c r="A31" s="21"/>
      <c r="B31" s="21" t="s">
        <v>81</v>
      </c>
      <c r="C31" s="21">
        <f>SUM(C4:C30)</f>
        <v>27</v>
      </c>
      <c r="D31" s="21"/>
      <c r="E31" s="21">
        <f>SUM(E4:E30)</f>
        <v>30047</v>
      </c>
      <c r="F31" s="21"/>
      <c r="G31" s="21">
        <f>SUM(G4:G30)</f>
        <v>9797</v>
      </c>
      <c r="H31" s="21">
        <f>SUM(H4:H30)</f>
        <v>39844</v>
      </c>
      <c r="I31" s="21">
        <f>SUM(I4:I30)</f>
        <v>186.3000000000001</v>
      </c>
      <c r="J31" s="31"/>
      <c r="K31" s="21"/>
      <c r="L31" s="21">
        <f>SUM(L4:L30)</f>
        <v>40030.30000000002</v>
      </c>
    </row>
    <row r="33" ht="18" customHeight="1"/>
    <row r="34" ht="16.5" customHeight="1"/>
  </sheetData>
  <sheetProtection/>
  <autoFilter ref="A3:L31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WPS_1488768335</cp:lastModifiedBy>
  <cp:lastPrinted>2019-07-22T07:53:35Z</cp:lastPrinted>
  <dcterms:created xsi:type="dcterms:W3CDTF">2017-03-01T01:01:42Z</dcterms:created>
  <dcterms:modified xsi:type="dcterms:W3CDTF">2023-11-14T07:35:47Z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1F17E70CD65E4E9295E37058B6787B3C</vt:lpwstr>
  </property>
  <property fmtid="{D5CDD505-2E9C-101B-9397-08002B2CF9AE}" pid="5" name="commonda">
    <vt:lpwstr>eyJoZGlkIjoiMmE3Y2NmYTkzMDljMzk1OWQzZjNiZmZhZDEwYmNlNWMifQ==</vt:lpwstr>
  </property>
</Properties>
</file>