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'灵地'!$A$1:$L$43</definedName>
    <definedName name="_xlnm._FilterDatabase" localSheetId="0" hidden="1">'龙津镇'!$A$3:$M$48</definedName>
    <definedName name="_xlnm._FilterDatabase" localSheetId="1" hidden="1">'嵩溪镇'!$A$3:$L$35</definedName>
    <definedName name="_xlnm._FilterDatabase" localSheetId="2" hidden="1">'嵩口镇'!$A$3:$L$19</definedName>
    <definedName name="_xlnm._FilterDatabase" localSheetId="3" hidden="1">'林畲镇'!$A$3:$L$20</definedName>
    <definedName name="_xlnm._FilterDatabase" localSheetId="4" hidden="1">'温郊乡'!$A$3:$L$15</definedName>
    <definedName name="_xlnm._FilterDatabase" localSheetId="5" hidden="1">'余朋乡'!$A$3:$L$8</definedName>
    <definedName name="_xlnm._FilterDatabase" localSheetId="6" hidden="1">'田源乡'!$A$3:$L$20</definedName>
    <definedName name="_xlnm._FilterDatabase" localSheetId="7" hidden="1">'灵地'!$A$3:$L$43</definedName>
    <definedName name="_xlnm._FilterDatabase" localSheetId="8" hidden="1">'邓家'!$A$3:$L$30</definedName>
    <definedName name="_xlnm._FilterDatabase" localSheetId="9" hidden="1">'李家乡'!$A$3:$L$54</definedName>
    <definedName name="_xlnm._FilterDatabase" localSheetId="10" hidden="1">'赖坊镇'!$A$3:$L$48</definedName>
    <definedName name="_xlnm._FilterDatabase" localSheetId="11" hidden="1">'沙芜乡'!$A$3:$L$13</definedName>
    <definedName name="_xlnm._FilterDatabase" localSheetId="12" hidden="1">'长校镇'!$A$3:$L$35</definedName>
    <definedName name="_xlnm._FilterDatabase" localSheetId="13" hidden="1">'里田乡'!$A$3:$L$13</definedName>
  </definedNames>
  <calcPr fullCalcOnLoad="1"/>
</workbook>
</file>

<file path=xl/sharedStrings.xml><?xml version="1.0" encoding="utf-8"?>
<sst xmlns="http://schemas.openxmlformats.org/spreadsheetml/2006/main" count="1569" uniqueCount="487">
  <si>
    <r>
      <t>2024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3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</si>
  <si>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</si>
  <si>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</si>
  <si>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</si>
  <si>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</si>
  <si>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</si>
  <si>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</si>
  <si>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</si>
  <si>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</si>
  <si>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</si>
  <si>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</si>
  <si>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</si>
  <si>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</si>
  <si>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</si>
  <si>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</si>
  <si>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</si>
  <si>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</si>
  <si>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</si>
  <si>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半护理</t>
  </si>
  <si>
    <t>赖建平</t>
  </si>
  <si>
    <t>全护理</t>
  </si>
  <si>
    <t>吴土生</t>
  </si>
  <si>
    <t>农村分散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</si>
  <si>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</si>
  <si>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</si>
  <si>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</si>
  <si>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</si>
  <si>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</si>
  <si>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</si>
  <si>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</si>
  <si>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</si>
  <si>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</si>
  <si>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</si>
  <si>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严坊村</t>
  </si>
  <si>
    <t>姜星洪</t>
  </si>
  <si>
    <t>陈峰隆</t>
  </si>
  <si>
    <t>横溪村</t>
  </si>
  <si>
    <t>曾庆传</t>
  </si>
  <si>
    <t>陈生连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</si>
  <si>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</si>
  <si>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</si>
  <si>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</si>
  <si>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</si>
  <si>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</si>
  <si>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</si>
  <si>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</si>
  <si>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邱传铨</t>
  </si>
  <si>
    <t>雷别妻</t>
  </si>
  <si>
    <t>俞坊村</t>
  </si>
  <si>
    <t>雷冬生</t>
  </si>
  <si>
    <t>阳良先</t>
  </si>
  <si>
    <t>拔里村</t>
  </si>
  <si>
    <t>伍钱清</t>
  </si>
  <si>
    <t>雷茂忠</t>
  </si>
  <si>
    <t>基头村</t>
  </si>
  <si>
    <t>雷立煌</t>
  </si>
  <si>
    <t>伍仕炎</t>
  </si>
  <si>
    <t>伍永权</t>
  </si>
  <si>
    <t>伍苟仔</t>
  </si>
  <si>
    <t>赵盛福</t>
  </si>
  <si>
    <t>暖水村</t>
  </si>
  <si>
    <t>赵道云</t>
  </si>
  <si>
    <t>赵光胡</t>
  </si>
  <si>
    <t>梁球仔</t>
  </si>
  <si>
    <t>戴良富</t>
  </si>
  <si>
    <t>城市集中</t>
  </si>
  <si>
    <t>长兴居</t>
  </si>
  <si>
    <t>张清亮</t>
  </si>
  <si>
    <t>翠园居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</si>
  <si>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</si>
  <si>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</si>
  <si>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</si>
  <si>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</si>
  <si>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</si>
  <si>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</si>
  <si>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</si>
  <si>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</si>
  <si>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</si>
  <si>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赖盛隆</t>
  </si>
  <si>
    <t>廖生老</t>
  </si>
  <si>
    <t>林华明</t>
  </si>
  <si>
    <t>合计</t>
  </si>
  <si>
    <r>
      <t>2024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03</t>
    </r>
    <r>
      <rPr>
        <sz val="20"/>
        <rFont val="宋体"/>
        <family val="0"/>
      </rPr>
      <t>月城乡特困人员供养花名册</t>
    </r>
  </si>
  <si>
    <t>嵩溪镇</t>
  </si>
  <si>
    <t>雷锦高</t>
  </si>
  <si>
    <t>嵩溪村</t>
  </si>
  <si>
    <t>张月秀</t>
  </si>
  <si>
    <t>黄庆春</t>
  </si>
  <si>
    <t>杨木明</t>
  </si>
  <si>
    <t>余昌林</t>
  </si>
  <si>
    <t>徐金生</t>
  </si>
  <si>
    <t>兰琦明</t>
  </si>
  <si>
    <t>农科村</t>
  </si>
  <si>
    <t>俞初炎</t>
  </si>
  <si>
    <t>巫祥珍</t>
  </si>
  <si>
    <t>元山村</t>
  </si>
  <si>
    <t>张水香</t>
  </si>
  <si>
    <t>黄加生</t>
  </si>
  <si>
    <t>林旺根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</si>
  <si>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</si>
  <si>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</si>
  <si>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</si>
  <si>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</si>
  <si>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</si>
  <si>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</si>
  <si>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</si>
  <si>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</si>
  <si>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</si>
  <si>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</si>
  <si>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</si>
  <si>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</si>
  <si>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张金莲</t>
  </si>
  <si>
    <t>郑富生</t>
  </si>
  <si>
    <t>黄沙口村</t>
  </si>
  <si>
    <t>阳春花</t>
  </si>
  <si>
    <t>彭文钦</t>
  </si>
  <si>
    <t>肖添金</t>
  </si>
  <si>
    <t>伍家坊村</t>
  </si>
  <si>
    <t>邱永元</t>
  </si>
  <si>
    <t>杨振田</t>
  </si>
  <si>
    <t>罗陂岗村</t>
  </si>
  <si>
    <t>杨先锋</t>
  </si>
  <si>
    <t>陈赞明</t>
  </si>
  <si>
    <t>新街居</t>
  </si>
  <si>
    <t>黄广良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</si>
  <si>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</si>
  <si>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</si>
  <si>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</si>
  <si>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</si>
  <si>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</si>
  <si>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</si>
  <si>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</si>
  <si>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</si>
  <si>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</si>
  <si>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</si>
  <si>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</si>
  <si>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马成连</t>
  </si>
  <si>
    <t>沧龙村</t>
  </si>
  <si>
    <t>沈招妹</t>
  </si>
  <si>
    <t>陈金生</t>
  </si>
  <si>
    <t>立新村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</si>
  <si>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</si>
  <si>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</si>
  <si>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</si>
  <si>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</si>
  <si>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</si>
  <si>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</si>
  <si>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</si>
  <si>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</si>
  <si>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</si>
  <si>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</si>
  <si>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</si>
  <si>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</si>
  <si>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</si>
  <si>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</si>
  <si>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</si>
  <si>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</si>
  <si>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</si>
  <si>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</si>
  <si>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</si>
  <si>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</si>
  <si>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</si>
  <si>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</si>
  <si>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</si>
  <si>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</si>
  <si>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</si>
  <si>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罗春财</t>
  </si>
  <si>
    <t>张元清</t>
  </si>
  <si>
    <t>巫传高</t>
  </si>
  <si>
    <t>石下村</t>
  </si>
  <si>
    <t>巫金华</t>
  </si>
  <si>
    <t>李新福</t>
  </si>
  <si>
    <t>石忠村</t>
  </si>
  <si>
    <t>温进生</t>
  </si>
  <si>
    <t>沈草英</t>
  </si>
  <si>
    <t>温全根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</si>
  <si>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</si>
  <si>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</si>
  <si>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</si>
  <si>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</si>
  <si>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</si>
  <si>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</si>
  <si>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</si>
  <si>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温富贤</t>
  </si>
  <si>
    <t>王有源</t>
  </si>
  <si>
    <t>桐坑村</t>
  </si>
  <si>
    <t>王有根</t>
  </si>
  <si>
    <t>吴发音</t>
  </si>
  <si>
    <t>梧地村</t>
  </si>
  <si>
    <t>李炳宣</t>
  </si>
  <si>
    <t>李木金</t>
  </si>
  <si>
    <t>李贤华</t>
  </si>
  <si>
    <t>余朋乡</t>
  </si>
  <si>
    <t>陈秋兰</t>
  </si>
  <si>
    <t>芹溪村</t>
  </si>
  <si>
    <t>陈章生</t>
  </si>
  <si>
    <t>蛟坑村</t>
  </si>
  <si>
    <t>陈流彬</t>
  </si>
  <si>
    <t>陈胜发</t>
  </si>
  <si>
    <t>田源乡</t>
  </si>
  <si>
    <t>吴有才</t>
  </si>
  <si>
    <t>田源村</t>
  </si>
  <si>
    <t>唐先林</t>
  </si>
  <si>
    <t>黄昌龙</t>
  </si>
  <si>
    <t>田口村</t>
  </si>
  <si>
    <t>黄土贤</t>
  </si>
  <si>
    <t>黄治生</t>
  </si>
  <si>
    <t>黄友根</t>
  </si>
  <si>
    <t>黄家根</t>
  </si>
  <si>
    <t>魏长德</t>
  </si>
  <si>
    <t>黄其华</t>
  </si>
  <si>
    <t>黄古怪</t>
  </si>
  <si>
    <t>黄土旺</t>
  </si>
  <si>
    <t>黄述北</t>
  </si>
  <si>
    <t>黄秋生</t>
  </si>
  <si>
    <t>黄炳书</t>
  </si>
  <si>
    <t>廖武村</t>
  </si>
  <si>
    <t>黄炳才</t>
  </si>
  <si>
    <t>新村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</si>
  <si>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</si>
  <si>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</si>
  <si>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</si>
  <si>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</si>
  <si>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</si>
  <si>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</si>
  <si>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</si>
  <si>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</si>
  <si>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</si>
  <si>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</si>
  <si>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</si>
  <si>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</si>
  <si>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</si>
  <si>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黄坤华</t>
  </si>
  <si>
    <t>黄水根</t>
  </si>
  <si>
    <t>黄德章</t>
  </si>
  <si>
    <t>低保转特困</t>
  </si>
  <si>
    <t>黄坤林</t>
  </si>
  <si>
    <t>黄启明</t>
  </si>
  <si>
    <t>黄春天</t>
  </si>
  <si>
    <t>黄玉坤</t>
  </si>
  <si>
    <t>灵和村</t>
  </si>
  <si>
    <t>黄丁权</t>
  </si>
  <si>
    <t>黄瑞平</t>
  </si>
  <si>
    <t>黄财福</t>
  </si>
  <si>
    <t>黄千菊</t>
  </si>
  <si>
    <t>青甲村</t>
  </si>
  <si>
    <t>黄锦福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</si>
  <si>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</si>
  <si>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</si>
  <si>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</si>
  <si>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</si>
  <si>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</si>
  <si>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</si>
  <si>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</si>
  <si>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</si>
  <si>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</si>
  <si>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</si>
  <si>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</si>
  <si>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</si>
  <si>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</si>
  <si>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</si>
  <si>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</si>
  <si>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</si>
  <si>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</si>
  <si>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</si>
  <si>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</si>
  <si>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</si>
  <si>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</si>
  <si>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灵地镇-邓家</t>
  </si>
  <si>
    <t>裴永锋</t>
  </si>
  <si>
    <t>邓家村</t>
  </si>
  <si>
    <t>杨成康</t>
  </si>
  <si>
    <t>邓官英</t>
  </si>
  <si>
    <t>范水群</t>
  </si>
  <si>
    <t>田中村</t>
  </si>
  <si>
    <t>邓文德</t>
  </si>
  <si>
    <t>邓汉平</t>
  </si>
  <si>
    <t>范佛生</t>
  </si>
  <si>
    <t>罗成炳</t>
  </si>
  <si>
    <t>沈立荣</t>
  </si>
  <si>
    <t>马寨村</t>
  </si>
  <si>
    <t>马如新</t>
  </si>
  <si>
    <t>邓木保</t>
  </si>
  <si>
    <t>沈正标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</si>
  <si>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</si>
  <si>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</si>
  <si>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</si>
  <si>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</si>
  <si>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</si>
  <si>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</si>
  <si>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</si>
  <si>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</si>
  <si>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</si>
  <si>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</si>
  <si>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</si>
  <si>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</si>
  <si>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</si>
  <si>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</si>
  <si>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</si>
  <si>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</si>
  <si>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</si>
  <si>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</si>
  <si>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</si>
  <si>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</si>
  <si>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</si>
  <si>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</si>
  <si>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</si>
  <si>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</si>
  <si>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</si>
  <si>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</si>
  <si>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李步文</t>
  </si>
  <si>
    <t>罗坤洪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</si>
  <si>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</si>
  <si>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</si>
  <si>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</si>
  <si>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</si>
  <si>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</si>
  <si>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</si>
  <si>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</si>
  <si>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</si>
  <si>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</si>
  <si>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李金林</t>
  </si>
  <si>
    <t>肖作留</t>
  </si>
  <si>
    <t>长灌村</t>
  </si>
  <si>
    <t>林朝兴</t>
  </si>
  <si>
    <t>肖新明</t>
  </si>
  <si>
    <t>肖作春</t>
  </si>
  <si>
    <t>肖友良</t>
  </si>
  <si>
    <t>肖瑞华</t>
  </si>
  <si>
    <t>肖贤宗</t>
  </si>
  <si>
    <t>罗千英</t>
  </si>
  <si>
    <t>肖坤火</t>
  </si>
  <si>
    <t>肖雨和</t>
  </si>
  <si>
    <t>肖步庆</t>
  </si>
  <si>
    <t>黄新姬</t>
  </si>
  <si>
    <t>早禾排村</t>
  </si>
  <si>
    <t>肖育辉</t>
  </si>
  <si>
    <t>黄炳新</t>
  </si>
  <si>
    <t>吴家村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</si>
  <si>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</si>
  <si>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</si>
  <si>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</si>
  <si>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</si>
  <si>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</si>
  <si>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</si>
  <si>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</si>
  <si>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</si>
  <si>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</si>
  <si>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</si>
  <si>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</si>
  <si>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</si>
  <si>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</si>
  <si>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</si>
  <si>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罗应昌</t>
  </si>
  <si>
    <t>李振潘</t>
  </si>
  <si>
    <t>钟光湖</t>
  </si>
  <si>
    <t>黄松坤</t>
  </si>
  <si>
    <t>罗周馀</t>
  </si>
  <si>
    <t>李加伟</t>
  </si>
  <si>
    <t>罗明棕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</si>
  <si>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</si>
  <si>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</si>
  <si>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上官景龙</t>
  </si>
  <si>
    <t>官坊村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</si>
  <si>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</si>
  <si>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</si>
  <si>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</si>
  <si>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</si>
  <si>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</si>
  <si>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</si>
  <si>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</si>
  <si>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上官水儒</t>
  </si>
  <si>
    <t>上官必达</t>
  </si>
  <si>
    <t>沈合付</t>
  </si>
  <si>
    <t>寨下村</t>
  </si>
  <si>
    <t>上官仲仁</t>
  </si>
  <si>
    <t>赖汉松</t>
  </si>
  <si>
    <t>陈家村</t>
  </si>
  <si>
    <t>林永德</t>
  </si>
  <si>
    <t>林明发</t>
  </si>
  <si>
    <t>赖愈招</t>
  </si>
  <si>
    <t>赖安村</t>
  </si>
  <si>
    <t>赖本龄</t>
  </si>
  <si>
    <t>赖有炉</t>
  </si>
  <si>
    <t>赖立发</t>
  </si>
  <si>
    <t>赖愈权</t>
  </si>
  <si>
    <t>赖远东</t>
  </si>
  <si>
    <t>赖仁发</t>
  </si>
  <si>
    <t>赖新章</t>
  </si>
  <si>
    <t>赖水生</t>
  </si>
  <si>
    <t>赖武村</t>
  </si>
  <si>
    <t>赖保林</t>
  </si>
  <si>
    <t>周家伙</t>
  </si>
  <si>
    <t>赖土旺</t>
  </si>
  <si>
    <t>赖天喜</t>
  </si>
  <si>
    <t>赖灿荣</t>
  </si>
  <si>
    <t>赖景兴</t>
  </si>
  <si>
    <t>赖木旺</t>
  </si>
  <si>
    <t>赖雪昌</t>
  </si>
  <si>
    <t>赖禄生</t>
  </si>
  <si>
    <t>罗长富</t>
  </si>
  <si>
    <t>南山村</t>
  </si>
  <si>
    <t>邱木生</t>
  </si>
  <si>
    <t>林火发</t>
  </si>
  <si>
    <t>东山村</t>
  </si>
  <si>
    <t>林名知</t>
  </si>
  <si>
    <t>赖凤金</t>
  </si>
  <si>
    <t>姚家村</t>
  </si>
  <si>
    <t>马昌洪</t>
  </si>
  <si>
    <t>上官正通</t>
  </si>
  <si>
    <t>黄国仁</t>
  </si>
  <si>
    <t>上官汉儒</t>
  </si>
  <si>
    <t>沈光火</t>
  </si>
  <si>
    <t>沙芜乡</t>
  </si>
  <si>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</si>
  <si>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      住  址</t>
    </r>
  </si>
  <si>
    <t>严正香</t>
  </si>
  <si>
    <t>白塔村</t>
  </si>
  <si>
    <t>严香秀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</si>
  <si>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</si>
  <si>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</si>
  <si>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</si>
  <si>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</si>
  <si>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</si>
  <si>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</si>
  <si>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</si>
  <si>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</si>
  <si>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</si>
  <si>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</si>
  <si>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</si>
  <si>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</si>
  <si>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</si>
  <si>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</si>
  <si>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</si>
  <si>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</si>
  <si>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</si>
  <si>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江国华</t>
  </si>
  <si>
    <t>江传寿</t>
  </si>
  <si>
    <t>江永辉</t>
  </si>
  <si>
    <t>江应炎</t>
  </si>
  <si>
    <t>江永良</t>
  </si>
  <si>
    <t>江永南</t>
  </si>
  <si>
    <t>江祖福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</si>
  <si>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</si>
  <si>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</si>
  <si>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</si>
  <si>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</si>
  <si>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</si>
  <si>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</si>
  <si>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</si>
  <si>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</si>
  <si>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</si>
  <si>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</si>
  <si>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</si>
  <si>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</si>
  <si>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</si>
  <si>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</si>
  <si>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</si>
  <si>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</si>
  <si>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</si>
  <si>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</si>
  <si>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</si>
  <si>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</si>
  <si>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</si>
  <si>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</si>
  <si>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</si>
  <si>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</si>
  <si>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</si>
  <si>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李新明</t>
  </si>
  <si>
    <t>沙坪村</t>
  </si>
  <si>
    <t>李龙辉</t>
  </si>
  <si>
    <t>黄坑村</t>
  </si>
  <si>
    <t>里田乡</t>
  </si>
  <si>
    <r>
      <rPr>
        <sz val="12"/>
        <rFont val="宋体"/>
        <family val="0"/>
      </rP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</si>
  <si>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罗征泉</t>
  </si>
  <si>
    <t>里田村</t>
  </si>
  <si>
    <t>罗告化</t>
  </si>
  <si>
    <t>李才水</t>
  </si>
  <si>
    <t>罗荣相</t>
  </si>
  <si>
    <t>罗金水</t>
  </si>
  <si>
    <t>桂瑞明</t>
  </si>
  <si>
    <t>深渡村</t>
  </si>
  <si>
    <t>桂木根</t>
  </si>
  <si>
    <t>谢远亮</t>
  </si>
  <si>
    <t>李坊村</t>
  </si>
  <si>
    <t>廖才老</t>
  </si>
  <si>
    <t>廖坊村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</si>
</sst>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 shrinkToFit="1"/>
    </xf>
    <xf numFmtId="0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49" fontId="29" fillId="19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9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4" borderId="9" xfId="65" applyNumberFormat="1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4" borderId="9" xfId="66" applyNumberFormat="1" applyFont="1" applyFill="1" applyBorder="1" applyAlignment="1">
      <alignment horizontal="center" vertical="center" wrapText="1"/>
      <protection/>
    </xf>
    <xf numFmtId="49" fontId="0" fillId="4" borderId="9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68" applyFont="1" applyBorder="1" applyAlignment="1">
      <alignment horizontal="center"/>
      <protection/>
    </xf>
    <xf numFmtId="0" fontId="0" fillId="4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4" applyFont="1" applyFill="1" applyBorder="1" applyAlignment="1">
      <alignment horizontal="center" vertical="center"/>
      <protection/>
    </xf>
    <xf numFmtId="0" fontId="0" fillId="0" borderId="9" xfId="68" applyFont="1" applyFill="1" applyBorder="1" applyAlignment="1">
      <alignment horizontal="center"/>
      <protection/>
    </xf>
    <xf numFmtId="0" fontId="0" fillId="4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49" fontId="0" fillId="4" borderId="9" xfId="67" applyNumberFormat="1" applyFont="1" applyFill="1" applyBorder="1" applyAlignment="1">
      <alignment horizontal="center" vertical="center" wrapText="1"/>
      <protection/>
    </xf>
    <xf numFmtId="49" fontId="0" fillId="0" borderId="9" xfId="6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horizontal="right"/>
    </xf>
    <xf numFmtId="0" fontId="0" fillId="0" borderId="9" xfId="0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1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0" borderId="9" xfId="68" applyNumberFormat="1" applyFont="1" applyFill="1" applyBorder="1" applyAlignment="1">
      <alignment horizontal="center" vertical="center"/>
      <protection/>
    </xf>
    <xf numFmtId="0" fontId="0" fillId="0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21" borderId="9" xfId="0" applyFont="1" applyFill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93" xfId="63"/>
    <cellStyle name="常规 6" xfId="64"/>
    <cellStyle name="常规 4" xfId="65"/>
    <cellStyle name="常规 5" xfId="66"/>
    <cellStyle name="常规 7" xfId="67"/>
    <cellStyle name="常规_Sheet1" xfId="68"/>
    <cellStyle name="常规_Sheet1_1" xfId="69"/>
    <cellStyle name="常规 2" xfId="70"/>
    <cellStyle name="常规_银行账号模板" xfId="71"/>
    <cellStyle name="常规 28 2" xfId="72"/>
    <cellStyle name="常规 1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130" zoomScaleNormal="130" workbookViewId="0" topLeftCell="A1">
      <pane ySplit="3" topLeftCell="A38" activePane="bottomLeft" state="frozen"/>
      <selection pane="bottomLeft" activeCell="O44" sqref="O44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0" customWidth="1"/>
    <col min="11" max="11" width="2.50390625" style="0" customWidth="1"/>
    <col min="12" max="12" width="8.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8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20">
        <v>1</v>
      </c>
      <c r="B4" s="94" t="s">
        <v>13</v>
      </c>
      <c r="C4" s="19">
        <v>1</v>
      </c>
      <c r="D4" s="19" t="s">
        <v>14</v>
      </c>
      <c r="E4" s="21">
        <v>1421</v>
      </c>
      <c r="F4" s="21" t="s">
        <v>15</v>
      </c>
      <c r="G4" s="20">
        <v>242</v>
      </c>
      <c r="H4" s="20">
        <f aca="true" t="shared" si="0" ref="H4:H12">G4+E4</f>
        <v>1663</v>
      </c>
      <c r="I4" s="20">
        <v>6.9</v>
      </c>
      <c r="J4" s="29" t="s">
        <v>16</v>
      </c>
      <c r="K4" s="20"/>
      <c r="L4" s="20">
        <f aca="true" t="shared" si="1" ref="L4:L47">H4+I4</f>
        <v>1669.9</v>
      </c>
    </row>
    <row r="5" spans="1:12" ht="14.25">
      <c r="A5" s="20">
        <v>2</v>
      </c>
      <c r="B5" s="95" t="s">
        <v>17</v>
      </c>
      <c r="C5" s="29">
        <v>1</v>
      </c>
      <c r="D5" s="29" t="s">
        <v>14</v>
      </c>
      <c r="E5" s="25">
        <v>1586</v>
      </c>
      <c r="F5" s="25" t="s">
        <v>18</v>
      </c>
      <c r="G5" s="20">
        <v>677</v>
      </c>
      <c r="H5" s="20">
        <f t="shared" si="0"/>
        <v>2263</v>
      </c>
      <c r="I5" s="20">
        <v>6.9</v>
      </c>
      <c r="J5" s="29" t="s">
        <v>16</v>
      </c>
      <c r="K5" s="23"/>
      <c r="L5" s="20">
        <f t="shared" si="1"/>
        <v>2269.9</v>
      </c>
    </row>
    <row r="6" spans="1:12" ht="14.25">
      <c r="A6" s="20">
        <v>3</v>
      </c>
      <c r="B6" s="22" t="s">
        <v>19</v>
      </c>
      <c r="C6" s="19">
        <v>1</v>
      </c>
      <c r="D6" s="19" t="s">
        <v>14</v>
      </c>
      <c r="E6" s="21">
        <v>1917</v>
      </c>
      <c r="F6" s="21" t="s">
        <v>20</v>
      </c>
      <c r="G6" s="20">
        <v>1308</v>
      </c>
      <c r="H6" s="20">
        <f t="shared" si="0"/>
        <v>3225</v>
      </c>
      <c r="I6" s="20">
        <v>6.9</v>
      </c>
      <c r="J6" s="29" t="s">
        <v>16</v>
      </c>
      <c r="K6" s="20"/>
      <c r="L6" s="20">
        <f t="shared" si="1"/>
        <v>3231.9</v>
      </c>
    </row>
    <row r="7" spans="1:12" ht="14.25">
      <c r="A7" s="20">
        <v>4</v>
      </c>
      <c r="B7" s="94" t="s">
        <v>21</v>
      </c>
      <c r="C7" s="19">
        <v>1</v>
      </c>
      <c r="D7" s="19" t="s">
        <v>22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9" t="s">
        <v>16</v>
      </c>
      <c r="K7" s="20"/>
      <c r="L7" s="20">
        <f t="shared" si="1"/>
        <v>1145.9</v>
      </c>
    </row>
    <row r="8" spans="1:12" ht="14.25">
      <c r="A8" s="20">
        <v>5</v>
      </c>
      <c r="B8" s="94" t="s">
        <v>23</v>
      </c>
      <c r="C8" s="19">
        <v>1</v>
      </c>
      <c r="D8" s="19" t="s">
        <v>22</v>
      </c>
      <c r="E8" s="21">
        <v>973</v>
      </c>
      <c r="F8" s="21" t="s">
        <v>20</v>
      </c>
      <c r="G8" s="20">
        <v>664</v>
      </c>
      <c r="H8" s="20">
        <f t="shared" si="0"/>
        <v>1637</v>
      </c>
      <c r="I8" s="20">
        <v>6.9</v>
      </c>
      <c r="J8" s="29" t="s">
        <v>24</v>
      </c>
      <c r="K8" s="20"/>
      <c r="L8" s="20">
        <f t="shared" si="1"/>
        <v>1643.9</v>
      </c>
    </row>
    <row r="9" spans="1:12" ht="14.25">
      <c r="A9" s="20">
        <v>6</v>
      </c>
      <c r="B9" s="94" t="s">
        <v>25</v>
      </c>
      <c r="C9" s="19">
        <v>1</v>
      </c>
      <c r="D9" s="19" t="s">
        <v>22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9" t="s">
        <v>24</v>
      </c>
      <c r="K9" s="20"/>
      <c r="L9" s="20">
        <f t="shared" si="1"/>
        <v>1145.9</v>
      </c>
    </row>
    <row r="10" spans="1:12" ht="14.25">
      <c r="A10" s="20">
        <v>7</v>
      </c>
      <c r="B10" s="94" t="s">
        <v>26</v>
      </c>
      <c r="C10" s="19">
        <v>1</v>
      </c>
      <c r="D10" s="19" t="s">
        <v>22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9" t="s">
        <v>24</v>
      </c>
      <c r="K10" s="20"/>
      <c r="L10" s="20">
        <f t="shared" si="1"/>
        <v>1145.9</v>
      </c>
    </row>
    <row r="11" spans="1:12" ht="14.25">
      <c r="A11" s="20">
        <v>8</v>
      </c>
      <c r="B11" s="22" t="s">
        <v>27</v>
      </c>
      <c r="C11" s="19">
        <v>1</v>
      </c>
      <c r="D11" s="19" t="s">
        <v>14</v>
      </c>
      <c r="E11" s="21">
        <v>1917</v>
      </c>
      <c r="F11" s="21" t="s">
        <v>20</v>
      </c>
      <c r="G11" s="20">
        <v>1308</v>
      </c>
      <c r="H11" s="20">
        <f t="shared" si="0"/>
        <v>3225</v>
      </c>
      <c r="I11" s="20">
        <v>6.9</v>
      </c>
      <c r="J11" s="29" t="s">
        <v>28</v>
      </c>
      <c r="K11" s="20"/>
      <c r="L11" s="20">
        <f t="shared" si="1"/>
        <v>3231.9</v>
      </c>
    </row>
    <row r="12" spans="1:12" ht="14.25">
      <c r="A12" s="20">
        <v>9</v>
      </c>
      <c r="B12" s="94" t="s">
        <v>29</v>
      </c>
      <c r="C12" s="19">
        <v>1</v>
      </c>
      <c r="D12" s="19" t="s">
        <v>22</v>
      </c>
      <c r="E12" s="21">
        <v>973</v>
      </c>
      <c r="F12" s="21" t="s">
        <v>15</v>
      </c>
      <c r="G12" s="20">
        <v>166</v>
      </c>
      <c r="H12" s="20">
        <f t="shared" si="0"/>
        <v>1139</v>
      </c>
      <c r="I12" s="20">
        <v>6.9</v>
      </c>
      <c r="J12" s="29" t="s">
        <v>28</v>
      </c>
      <c r="K12" s="20"/>
      <c r="L12" s="20">
        <f t="shared" si="1"/>
        <v>1145.9</v>
      </c>
    </row>
    <row r="13" spans="1:12" ht="14.25">
      <c r="A13" s="20">
        <v>10</v>
      </c>
      <c r="B13" s="94" t="s">
        <v>30</v>
      </c>
      <c r="C13" s="19">
        <v>1</v>
      </c>
      <c r="D13" s="19" t="s">
        <v>14</v>
      </c>
      <c r="E13" s="77">
        <v>1421</v>
      </c>
      <c r="F13" s="20" t="s">
        <v>15</v>
      </c>
      <c r="G13" s="20">
        <v>242</v>
      </c>
      <c r="H13" s="20">
        <v>1663</v>
      </c>
      <c r="I13" s="20">
        <v>6.9</v>
      </c>
      <c r="J13" s="29" t="s">
        <v>31</v>
      </c>
      <c r="K13" s="20"/>
      <c r="L13" s="20">
        <f t="shared" si="1"/>
        <v>1669.9</v>
      </c>
    </row>
    <row r="14" spans="1:13" ht="14.25">
      <c r="A14" s="20">
        <v>11</v>
      </c>
      <c r="B14" s="22" t="s">
        <v>32</v>
      </c>
      <c r="C14" s="19">
        <v>1</v>
      </c>
      <c r="D14" s="19" t="s">
        <v>14</v>
      </c>
      <c r="E14" s="21">
        <v>1586</v>
      </c>
      <c r="F14" s="21" t="s">
        <v>18</v>
      </c>
      <c r="G14" s="20">
        <v>677</v>
      </c>
      <c r="H14" s="20">
        <f aca="true" t="shared" si="2" ref="H14:H27">G14+E14</f>
        <v>2263</v>
      </c>
      <c r="I14" s="20">
        <v>6.9</v>
      </c>
      <c r="J14" s="29" t="s">
        <v>33</v>
      </c>
      <c r="K14" s="20"/>
      <c r="L14" s="20">
        <f t="shared" si="1"/>
        <v>2269.9</v>
      </c>
      <c r="M14" s="98"/>
    </row>
    <row r="15" spans="1:13" ht="14.25">
      <c r="A15" s="20">
        <v>12</v>
      </c>
      <c r="B15" s="94" t="s">
        <v>34</v>
      </c>
      <c r="C15" s="19">
        <v>1</v>
      </c>
      <c r="D15" s="19" t="s">
        <v>22</v>
      </c>
      <c r="E15" s="21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9" t="s">
        <v>33</v>
      </c>
      <c r="K15" s="20"/>
      <c r="L15" s="20">
        <f t="shared" si="1"/>
        <v>1145.9</v>
      </c>
      <c r="M15" s="31"/>
    </row>
    <row r="16" spans="1:12" ht="14.25">
      <c r="A16" s="20">
        <v>13</v>
      </c>
      <c r="B16" s="94" t="s">
        <v>35</v>
      </c>
      <c r="C16" s="19">
        <v>1</v>
      </c>
      <c r="D16" s="19" t="s">
        <v>22</v>
      </c>
      <c r="E16" s="21">
        <v>973</v>
      </c>
      <c r="F16" s="21" t="s">
        <v>20</v>
      </c>
      <c r="G16" s="20">
        <v>664</v>
      </c>
      <c r="H16" s="20">
        <f t="shared" si="2"/>
        <v>1637</v>
      </c>
      <c r="I16" s="20">
        <v>6.9</v>
      </c>
      <c r="J16" s="29" t="s">
        <v>36</v>
      </c>
      <c r="K16" s="20"/>
      <c r="L16" s="20">
        <f t="shared" si="1"/>
        <v>1643.9</v>
      </c>
    </row>
    <row r="17" spans="1:12" ht="14.25">
      <c r="A17" s="20">
        <v>14</v>
      </c>
      <c r="B17" s="94" t="s">
        <v>37</v>
      </c>
      <c r="C17" s="19">
        <v>1</v>
      </c>
      <c r="D17" s="19" t="s">
        <v>22</v>
      </c>
      <c r="E17" s="21">
        <v>973</v>
      </c>
      <c r="F17" s="21" t="s">
        <v>15</v>
      </c>
      <c r="G17" s="20">
        <v>166</v>
      </c>
      <c r="H17" s="20">
        <f t="shared" si="2"/>
        <v>1139</v>
      </c>
      <c r="I17" s="20">
        <v>6.9</v>
      </c>
      <c r="J17" s="29" t="s">
        <v>36</v>
      </c>
      <c r="K17" s="20"/>
      <c r="L17" s="20">
        <f t="shared" si="1"/>
        <v>1145.9</v>
      </c>
    </row>
    <row r="18" spans="1:12" ht="14.25">
      <c r="A18" s="20">
        <v>15</v>
      </c>
      <c r="B18" s="22" t="s">
        <v>38</v>
      </c>
      <c r="C18" s="19">
        <v>1</v>
      </c>
      <c r="D18" s="19" t="s">
        <v>14</v>
      </c>
      <c r="E18" s="21">
        <v>1586</v>
      </c>
      <c r="F18" s="21" t="s">
        <v>18</v>
      </c>
      <c r="G18" s="20">
        <v>677</v>
      </c>
      <c r="H18" s="20">
        <f t="shared" si="2"/>
        <v>2263</v>
      </c>
      <c r="I18" s="20">
        <v>6.9</v>
      </c>
      <c r="J18" s="29" t="s">
        <v>36</v>
      </c>
      <c r="K18" s="20"/>
      <c r="L18" s="20">
        <f t="shared" si="1"/>
        <v>2269.9</v>
      </c>
    </row>
    <row r="19" spans="1:12" ht="14.25">
      <c r="A19" s="20">
        <v>16</v>
      </c>
      <c r="B19" s="22" t="s">
        <v>39</v>
      </c>
      <c r="C19" s="19">
        <v>1</v>
      </c>
      <c r="D19" s="19" t="s">
        <v>14</v>
      </c>
      <c r="E19" s="21">
        <v>1586</v>
      </c>
      <c r="F19" s="21" t="s">
        <v>18</v>
      </c>
      <c r="G19" s="20">
        <v>677</v>
      </c>
      <c r="H19" s="20">
        <f t="shared" si="2"/>
        <v>2263</v>
      </c>
      <c r="I19" s="20">
        <v>6.9</v>
      </c>
      <c r="J19" s="29" t="s">
        <v>40</v>
      </c>
      <c r="K19" s="20"/>
      <c r="L19" s="20">
        <f t="shared" si="1"/>
        <v>2269.9</v>
      </c>
    </row>
    <row r="20" spans="1:12" ht="14.25">
      <c r="A20" s="20">
        <v>17</v>
      </c>
      <c r="B20" s="94" t="s">
        <v>41</v>
      </c>
      <c r="C20" s="19">
        <v>1</v>
      </c>
      <c r="D20" s="19" t="s">
        <v>22</v>
      </c>
      <c r="E20" s="21">
        <v>973</v>
      </c>
      <c r="F20" s="21" t="s">
        <v>20</v>
      </c>
      <c r="G20" s="20">
        <v>664</v>
      </c>
      <c r="H20" s="20">
        <f t="shared" si="2"/>
        <v>1637</v>
      </c>
      <c r="I20" s="20">
        <v>6.9</v>
      </c>
      <c r="J20" s="29" t="s">
        <v>42</v>
      </c>
      <c r="K20" s="20"/>
      <c r="L20" s="20">
        <f t="shared" si="1"/>
        <v>1643.9</v>
      </c>
    </row>
    <row r="21" spans="1:12" ht="14.25">
      <c r="A21" s="20">
        <v>18</v>
      </c>
      <c r="B21" s="94" t="s">
        <v>43</v>
      </c>
      <c r="C21" s="19">
        <v>1</v>
      </c>
      <c r="D21" s="19" t="s">
        <v>22</v>
      </c>
      <c r="E21" s="21">
        <v>973</v>
      </c>
      <c r="F21" s="21" t="s">
        <v>15</v>
      </c>
      <c r="G21" s="20">
        <v>166</v>
      </c>
      <c r="H21" s="20">
        <f t="shared" si="2"/>
        <v>1139</v>
      </c>
      <c r="I21" s="20">
        <v>6.9</v>
      </c>
      <c r="J21" s="29" t="s">
        <v>44</v>
      </c>
      <c r="K21" s="20"/>
      <c r="L21" s="20">
        <f t="shared" si="1"/>
        <v>1145.9</v>
      </c>
    </row>
    <row r="22" spans="1:12" ht="14.25">
      <c r="A22" s="20">
        <v>19</v>
      </c>
      <c r="B22" s="94" t="s">
        <v>45</v>
      </c>
      <c r="C22" s="94">
        <v>1</v>
      </c>
      <c r="D22" s="19" t="s">
        <v>22</v>
      </c>
      <c r="E22" s="21">
        <v>973</v>
      </c>
      <c r="F22" s="21" t="s">
        <v>15</v>
      </c>
      <c r="G22" s="20">
        <v>166</v>
      </c>
      <c r="H22" s="20">
        <f t="shared" si="2"/>
        <v>1139</v>
      </c>
      <c r="I22" s="20">
        <v>6.9</v>
      </c>
      <c r="J22" s="29" t="s">
        <v>44</v>
      </c>
      <c r="K22" s="20"/>
      <c r="L22" s="20">
        <f t="shared" si="1"/>
        <v>1145.9</v>
      </c>
    </row>
    <row r="23" spans="1:12" ht="14.25">
      <c r="A23" s="20">
        <v>20</v>
      </c>
      <c r="B23" s="94" t="s">
        <v>46</v>
      </c>
      <c r="C23" s="94">
        <v>1</v>
      </c>
      <c r="D23" s="19" t="s">
        <v>22</v>
      </c>
      <c r="E23" s="21">
        <v>973</v>
      </c>
      <c r="F23" s="21" t="s">
        <v>18</v>
      </c>
      <c r="G23" s="20">
        <v>415</v>
      </c>
      <c r="H23" s="20">
        <f t="shared" si="2"/>
        <v>1388</v>
      </c>
      <c r="I23" s="20">
        <v>6.9</v>
      </c>
      <c r="J23" s="29" t="s">
        <v>44</v>
      </c>
      <c r="K23" s="20"/>
      <c r="L23" s="20">
        <f t="shared" si="1"/>
        <v>1394.9</v>
      </c>
    </row>
    <row r="24" spans="1:12" ht="14.25">
      <c r="A24" s="20">
        <v>21</v>
      </c>
      <c r="B24" s="94" t="s">
        <v>47</v>
      </c>
      <c r="C24" s="19">
        <v>1</v>
      </c>
      <c r="D24" s="19" t="s">
        <v>14</v>
      </c>
      <c r="E24" s="21">
        <v>1586</v>
      </c>
      <c r="F24" s="21" t="s">
        <v>18</v>
      </c>
      <c r="G24" s="20">
        <v>677</v>
      </c>
      <c r="H24" s="20">
        <f t="shared" si="2"/>
        <v>2263</v>
      </c>
      <c r="I24" s="20">
        <v>6.9</v>
      </c>
      <c r="J24" s="29" t="s">
        <v>48</v>
      </c>
      <c r="K24" s="20"/>
      <c r="L24" s="20">
        <f t="shared" si="1"/>
        <v>2269.9</v>
      </c>
    </row>
    <row r="25" spans="1:12" ht="14.25">
      <c r="A25" s="20">
        <v>22</v>
      </c>
      <c r="B25" s="94" t="s">
        <v>49</v>
      </c>
      <c r="C25" s="19">
        <v>1</v>
      </c>
      <c r="D25" s="19" t="s">
        <v>22</v>
      </c>
      <c r="E25" s="21">
        <v>973</v>
      </c>
      <c r="F25" s="21" t="s">
        <v>18</v>
      </c>
      <c r="G25" s="20">
        <v>415</v>
      </c>
      <c r="H25" s="20">
        <f t="shared" si="2"/>
        <v>1388</v>
      </c>
      <c r="I25" s="20">
        <v>6.9</v>
      </c>
      <c r="J25" s="29" t="s">
        <v>48</v>
      </c>
      <c r="K25" s="20"/>
      <c r="L25" s="20">
        <f t="shared" si="1"/>
        <v>1394.9</v>
      </c>
    </row>
    <row r="26" spans="1:12" ht="14.25">
      <c r="A26" s="20">
        <v>23</v>
      </c>
      <c r="B26" s="94" t="s">
        <v>50</v>
      </c>
      <c r="C26" s="19">
        <v>1</v>
      </c>
      <c r="D26" s="19" t="s">
        <v>22</v>
      </c>
      <c r="E26" s="21">
        <v>973</v>
      </c>
      <c r="F26" s="21" t="s">
        <v>15</v>
      </c>
      <c r="G26" s="20">
        <v>166</v>
      </c>
      <c r="H26" s="20">
        <f t="shared" si="2"/>
        <v>1139</v>
      </c>
      <c r="I26" s="20">
        <v>6.9</v>
      </c>
      <c r="J26" s="29" t="s">
        <v>51</v>
      </c>
      <c r="K26" s="20"/>
      <c r="L26" s="20">
        <f t="shared" si="1"/>
        <v>1145.9</v>
      </c>
    </row>
    <row r="27" spans="1:12" ht="14.25">
      <c r="A27" s="20">
        <v>24</v>
      </c>
      <c r="B27" s="95" t="s">
        <v>52</v>
      </c>
      <c r="C27" s="19">
        <v>1</v>
      </c>
      <c r="D27" s="19" t="s">
        <v>22</v>
      </c>
      <c r="E27" s="21">
        <v>973</v>
      </c>
      <c r="F27" s="21" t="s">
        <v>15</v>
      </c>
      <c r="G27" s="20">
        <v>166</v>
      </c>
      <c r="H27" s="20">
        <f t="shared" si="2"/>
        <v>1139</v>
      </c>
      <c r="I27" s="20">
        <v>6.9</v>
      </c>
      <c r="J27" s="29" t="s">
        <v>51</v>
      </c>
      <c r="K27" s="20"/>
      <c r="L27" s="20">
        <f t="shared" si="1"/>
        <v>1145.9</v>
      </c>
    </row>
    <row r="28" spans="1:12" ht="14.25">
      <c r="A28" s="20">
        <v>25</v>
      </c>
      <c r="B28" s="94" t="s">
        <v>53</v>
      </c>
      <c r="C28" s="19">
        <v>1</v>
      </c>
      <c r="D28" s="19" t="s">
        <v>22</v>
      </c>
      <c r="E28" s="21">
        <v>973</v>
      </c>
      <c r="F28" s="21" t="s">
        <v>15</v>
      </c>
      <c r="G28" s="20">
        <v>166</v>
      </c>
      <c r="H28" s="20">
        <f aca="true" t="shared" si="3" ref="H28:H44">G28+E28</f>
        <v>1139</v>
      </c>
      <c r="I28" s="20">
        <v>6.9</v>
      </c>
      <c r="J28" s="29" t="s">
        <v>54</v>
      </c>
      <c r="K28" s="20"/>
      <c r="L28" s="20">
        <f t="shared" si="1"/>
        <v>1145.9</v>
      </c>
    </row>
    <row r="29" spans="1:12" ht="14.25">
      <c r="A29" s="20">
        <v>26</v>
      </c>
      <c r="B29" s="22" t="s">
        <v>55</v>
      </c>
      <c r="C29" s="19">
        <v>1</v>
      </c>
      <c r="D29" s="19" t="s">
        <v>14</v>
      </c>
      <c r="E29" s="21">
        <v>1586</v>
      </c>
      <c r="F29" s="21" t="s">
        <v>18</v>
      </c>
      <c r="G29" s="20">
        <v>677</v>
      </c>
      <c r="H29" s="20">
        <f t="shared" si="3"/>
        <v>2263</v>
      </c>
      <c r="I29" s="20">
        <v>6.9</v>
      </c>
      <c r="J29" s="29" t="s">
        <v>54</v>
      </c>
      <c r="K29" s="20"/>
      <c r="L29" s="20">
        <f t="shared" si="1"/>
        <v>2269.9</v>
      </c>
    </row>
    <row r="30" spans="1:12" ht="14.25">
      <c r="A30" s="20">
        <v>27</v>
      </c>
      <c r="B30" s="94" t="s">
        <v>56</v>
      </c>
      <c r="C30" s="19">
        <v>1</v>
      </c>
      <c r="D30" s="19" t="s">
        <v>14</v>
      </c>
      <c r="E30" s="21">
        <v>1586</v>
      </c>
      <c r="F30" s="21" t="s">
        <v>18</v>
      </c>
      <c r="G30" s="20">
        <v>677</v>
      </c>
      <c r="H30" s="20">
        <f t="shared" si="3"/>
        <v>2263</v>
      </c>
      <c r="I30" s="20">
        <v>6.9</v>
      </c>
      <c r="J30" s="29" t="s">
        <v>54</v>
      </c>
      <c r="K30" s="20"/>
      <c r="L30" s="20">
        <f t="shared" si="1"/>
        <v>2269.9</v>
      </c>
    </row>
    <row r="31" spans="1:12" ht="14.25">
      <c r="A31" s="20">
        <v>28</v>
      </c>
      <c r="B31" s="94" t="s">
        <v>57</v>
      </c>
      <c r="C31" s="19">
        <v>1</v>
      </c>
      <c r="D31" s="19" t="s">
        <v>22</v>
      </c>
      <c r="E31" s="21">
        <v>973</v>
      </c>
      <c r="F31" s="21" t="s">
        <v>15</v>
      </c>
      <c r="G31" s="20">
        <v>166</v>
      </c>
      <c r="H31" s="20">
        <f t="shared" si="3"/>
        <v>1139</v>
      </c>
      <c r="I31" s="20">
        <v>6.9</v>
      </c>
      <c r="J31" s="29" t="s">
        <v>54</v>
      </c>
      <c r="K31" s="20"/>
      <c r="L31" s="20">
        <f t="shared" si="1"/>
        <v>1145.9</v>
      </c>
    </row>
    <row r="32" spans="1:12" ht="14.25">
      <c r="A32" s="20">
        <v>29</v>
      </c>
      <c r="B32" s="19" t="s">
        <v>58</v>
      </c>
      <c r="C32" s="19">
        <v>1</v>
      </c>
      <c r="D32" s="19" t="s">
        <v>22</v>
      </c>
      <c r="E32" s="20">
        <v>973</v>
      </c>
      <c r="F32" s="19" t="s">
        <v>18</v>
      </c>
      <c r="G32" s="20">
        <v>415</v>
      </c>
      <c r="H32" s="20">
        <f t="shared" si="3"/>
        <v>1388</v>
      </c>
      <c r="I32" s="20">
        <v>6.9</v>
      </c>
      <c r="J32" s="19" t="s">
        <v>54</v>
      </c>
      <c r="K32" s="20"/>
      <c r="L32" s="20">
        <f t="shared" si="1"/>
        <v>1394.9</v>
      </c>
    </row>
    <row r="33" spans="1:12" ht="14.25">
      <c r="A33" s="20">
        <v>30</v>
      </c>
      <c r="B33" s="94" t="s">
        <v>59</v>
      </c>
      <c r="C33" s="19">
        <v>1</v>
      </c>
      <c r="D33" s="19" t="s">
        <v>22</v>
      </c>
      <c r="E33" s="21">
        <v>973</v>
      </c>
      <c r="F33" s="21" t="s">
        <v>15</v>
      </c>
      <c r="G33" s="20">
        <v>166</v>
      </c>
      <c r="H33" s="20">
        <f t="shared" si="3"/>
        <v>1139</v>
      </c>
      <c r="I33" s="20">
        <v>6.9</v>
      </c>
      <c r="J33" s="29" t="s">
        <v>60</v>
      </c>
      <c r="K33" s="20"/>
      <c r="L33" s="20">
        <f t="shared" si="1"/>
        <v>1145.9</v>
      </c>
    </row>
    <row r="34" spans="1:12" ht="14.25">
      <c r="A34" s="20">
        <v>31</v>
      </c>
      <c r="B34" s="94" t="s">
        <v>61</v>
      </c>
      <c r="C34" s="19">
        <v>1</v>
      </c>
      <c r="D34" s="19" t="s">
        <v>22</v>
      </c>
      <c r="E34" s="21">
        <v>973</v>
      </c>
      <c r="F34" s="21" t="s">
        <v>18</v>
      </c>
      <c r="G34" s="20">
        <v>415</v>
      </c>
      <c r="H34" s="20">
        <f t="shared" si="3"/>
        <v>1388</v>
      </c>
      <c r="I34" s="20">
        <v>6.9</v>
      </c>
      <c r="J34" s="29" t="s">
        <v>60</v>
      </c>
      <c r="K34" s="20"/>
      <c r="L34" s="20">
        <f t="shared" si="1"/>
        <v>1394.9</v>
      </c>
    </row>
    <row r="35" spans="1:12" ht="14.25">
      <c r="A35" s="20">
        <v>32</v>
      </c>
      <c r="B35" s="94" t="s">
        <v>62</v>
      </c>
      <c r="C35" s="19">
        <v>1</v>
      </c>
      <c r="D35" s="19" t="s">
        <v>22</v>
      </c>
      <c r="E35" s="21">
        <v>973</v>
      </c>
      <c r="F35" s="21" t="s">
        <v>15</v>
      </c>
      <c r="G35" s="20">
        <v>166</v>
      </c>
      <c r="H35" s="20">
        <f t="shared" si="3"/>
        <v>1139</v>
      </c>
      <c r="I35" s="20">
        <v>6.9</v>
      </c>
      <c r="J35" s="29" t="s">
        <v>60</v>
      </c>
      <c r="K35" s="20"/>
      <c r="L35" s="20">
        <f t="shared" si="1"/>
        <v>1145.9</v>
      </c>
    </row>
    <row r="36" spans="1:12" ht="14.25">
      <c r="A36" s="20">
        <v>33</v>
      </c>
      <c r="B36" s="22" t="s">
        <v>63</v>
      </c>
      <c r="C36" s="19">
        <v>1</v>
      </c>
      <c r="D36" s="19" t="s">
        <v>14</v>
      </c>
      <c r="E36" s="21">
        <v>1917</v>
      </c>
      <c r="F36" s="21" t="s">
        <v>20</v>
      </c>
      <c r="G36" s="20">
        <v>1308</v>
      </c>
      <c r="H36" s="20">
        <f t="shared" si="3"/>
        <v>3225</v>
      </c>
      <c r="I36" s="20">
        <v>6.9</v>
      </c>
      <c r="J36" s="29" t="s">
        <v>60</v>
      </c>
      <c r="K36" s="20"/>
      <c r="L36" s="20">
        <f t="shared" si="1"/>
        <v>3231.9</v>
      </c>
    </row>
    <row r="37" spans="1:12" ht="14.25">
      <c r="A37" s="20">
        <v>34</v>
      </c>
      <c r="B37" s="94" t="s">
        <v>64</v>
      </c>
      <c r="C37" s="19">
        <v>1</v>
      </c>
      <c r="D37" s="96" t="s">
        <v>65</v>
      </c>
      <c r="E37" s="21">
        <v>1586</v>
      </c>
      <c r="F37" s="20" t="s">
        <v>18</v>
      </c>
      <c r="G37" s="20">
        <v>677</v>
      </c>
      <c r="H37" s="20">
        <f t="shared" si="3"/>
        <v>2263</v>
      </c>
      <c r="I37" s="20">
        <v>6.9</v>
      </c>
      <c r="J37" s="29" t="s">
        <v>66</v>
      </c>
      <c r="K37" s="20"/>
      <c r="L37" s="20">
        <f t="shared" si="1"/>
        <v>2269.9</v>
      </c>
    </row>
    <row r="38" spans="1:12" ht="14.25">
      <c r="A38" s="20">
        <v>35</v>
      </c>
      <c r="B38" s="22" t="s">
        <v>67</v>
      </c>
      <c r="C38" s="19">
        <v>1</v>
      </c>
      <c r="D38" s="96" t="s">
        <v>65</v>
      </c>
      <c r="E38" s="21">
        <v>1586</v>
      </c>
      <c r="F38" s="20" t="s">
        <v>18</v>
      </c>
      <c r="G38" s="20">
        <v>677</v>
      </c>
      <c r="H38" s="20">
        <f t="shared" si="3"/>
        <v>2263</v>
      </c>
      <c r="I38" s="20">
        <v>6.9</v>
      </c>
      <c r="J38" s="29" t="s">
        <v>68</v>
      </c>
      <c r="K38" s="20"/>
      <c r="L38" s="20">
        <f t="shared" si="1"/>
        <v>2269.9</v>
      </c>
    </row>
    <row r="39" spans="1:12" ht="14.25">
      <c r="A39" s="20">
        <v>36</v>
      </c>
      <c r="B39" s="94" t="s">
        <v>69</v>
      </c>
      <c r="C39" s="19">
        <v>1</v>
      </c>
      <c r="D39" s="96" t="s">
        <v>70</v>
      </c>
      <c r="E39" s="21">
        <v>973</v>
      </c>
      <c r="F39" s="20" t="s">
        <v>15</v>
      </c>
      <c r="G39" s="20">
        <v>166</v>
      </c>
      <c r="H39" s="20">
        <f t="shared" si="3"/>
        <v>1139</v>
      </c>
      <c r="I39" s="20">
        <v>6.9</v>
      </c>
      <c r="J39" s="29" t="s">
        <v>68</v>
      </c>
      <c r="K39" s="20"/>
      <c r="L39" s="20">
        <f t="shared" si="1"/>
        <v>1145.9</v>
      </c>
    </row>
    <row r="40" spans="1:12" ht="14.25">
      <c r="A40" s="20">
        <v>37</v>
      </c>
      <c r="B40" s="22" t="s">
        <v>71</v>
      </c>
      <c r="C40" s="19">
        <v>1</v>
      </c>
      <c r="D40" s="96" t="s">
        <v>65</v>
      </c>
      <c r="E40" s="21">
        <v>1586</v>
      </c>
      <c r="F40" s="20" t="s">
        <v>18</v>
      </c>
      <c r="G40" s="20">
        <v>677</v>
      </c>
      <c r="H40" s="20">
        <f t="shared" si="3"/>
        <v>2263</v>
      </c>
      <c r="I40" s="20">
        <v>6.9</v>
      </c>
      <c r="J40" s="29" t="s">
        <v>72</v>
      </c>
      <c r="K40" s="20"/>
      <c r="L40" s="20">
        <f t="shared" si="1"/>
        <v>2269.9</v>
      </c>
    </row>
    <row r="41" spans="1:12" ht="14.25">
      <c r="A41" s="20">
        <v>38</v>
      </c>
      <c r="B41" s="94" t="s">
        <v>73</v>
      </c>
      <c r="C41" s="19">
        <v>1</v>
      </c>
      <c r="D41" s="96" t="s">
        <v>65</v>
      </c>
      <c r="E41" s="21">
        <v>1421</v>
      </c>
      <c r="F41" s="20" t="s">
        <v>15</v>
      </c>
      <c r="G41" s="20">
        <v>242</v>
      </c>
      <c r="H41" s="20">
        <f t="shared" si="3"/>
        <v>1663</v>
      </c>
      <c r="I41" s="20">
        <v>6.9</v>
      </c>
      <c r="J41" s="29" t="s">
        <v>72</v>
      </c>
      <c r="K41" s="20"/>
      <c r="L41" s="20">
        <f t="shared" si="1"/>
        <v>1669.9</v>
      </c>
    </row>
    <row r="42" spans="1:12" ht="14.25">
      <c r="A42" s="20">
        <v>39</v>
      </c>
      <c r="B42" s="22" t="s">
        <v>74</v>
      </c>
      <c r="C42" s="19">
        <v>1</v>
      </c>
      <c r="D42" s="96" t="s">
        <v>65</v>
      </c>
      <c r="E42" s="21">
        <v>1586</v>
      </c>
      <c r="F42" s="20" t="s">
        <v>18</v>
      </c>
      <c r="G42" s="20">
        <v>677</v>
      </c>
      <c r="H42" s="20">
        <f t="shared" si="3"/>
        <v>2263</v>
      </c>
      <c r="I42" s="20">
        <v>6.9</v>
      </c>
      <c r="J42" s="29" t="s">
        <v>72</v>
      </c>
      <c r="K42" s="20"/>
      <c r="L42" s="20">
        <f t="shared" si="1"/>
        <v>2269.9</v>
      </c>
    </row>
    <row r="43" spans="1:12" ht="14.25">
      <c r="A43" s="20">
        <v>40</v>
      </c>
      <c r="B43" s="94" t="s">
        <v>75</v>
      </c>
      <c r="C43" s="19">
        <v>1</v>
      </c>
      <c r="D43" s="96" t="s">
        <v>70</v>
      </c>
      <c r="E43" s="21">
        <v>973</v>
      </c>
      <c r="F43" s="20" t="s">
        <v>18</v>
      </c>
      <c r="G43" s="20">
        <v>415</v>
      </c>
      <c r="H43" s="20">
        <f t="shared" si="3"/>
        <v>1388</v>
      </c>
      <c r="I43" s="20">
        <v>6.9</v>
      </c>
      <c r="J43" s="29" t="s">
        <v>72</v>
      </c>
      <c r="K43" s="20"/>
      <c r="L43" s="20">
        <f t="shared" si="1"/>
        <v>1394.9</v>
      </c>
    </row>
    <row r="44" spans="1:12" ht="14.25">
      <c r="A44" s="20">
        <v>41</v>
      </c>
      <c r="B44" s="97" t="s">
        <v>76</v>
      </c>
      <c r="C44" s="19">
        <v>1</v>
      </c>
      <c r="D44" s="96" t="s">
        <v>65</v>
      </c>
      <c r="E44" s="21">
        <v>1586</v>
      </c>
      <c r="F44" s="20" t="s">
        <v>18</v>
      </c>
      <c r="G44" s="20">
        <v>677</v>
      </c>
      <c r="H44" s="20">
        <f t="shared" si="3"/>
        <v>2263</v>
      </c>
      <c r="I44" s="20">
        <v>6.9</v>
      </c>
      <c r="J44" s="29" t="s">
        <v>77</v>
      </c>
      <c r="K44" s="20"/>
      <c r="L44" s="20">
        <f t="shared" si="1"/>
        <v>2269.9</v>
      </c>
    </row>
    <row r="45" spans="1:12" ht="14.25">
      <c r="A45" s="20">
        <v>42</v>
      </c>
      <c r="B45" s="97" t="s">
        <v>78</v>
      </c>
      <c r="C45" s="19">
        <v>1</v>
      </c>
      <c r="D45" s="96" t="s">
        <v>70</v>
      </c>
      <c r="E45" s="21">
        <v>973</v>
      </c>
      <c r="F45" s="20" t="s">
        <v>15</v>
      </c>
      <c r="G45" s="20">
        <v>166</v>
      </c>
      <c r="H45" s="20">
        <v>1139</v>
      </c>
      <c r="I45" s="20">
        <v>6.9</v>
      </c>
      <c r="J45" s="29" t="s">
        <v>72</v>
      </c>
      <c r="L45" s="20">
        <f t="shared" si="1"/>
        <v>1145.9</v>
      </c>
    </row>
    <row r="46" spans="1:12" ht="14.25">
      <c r="A46" s="20">
        <v>43</v>
      </c>
      <c r="B46" s="97" t="s">
        <v>79</v>
      </c>
      <c r="C46" s="97">
        <v>1</v>
      </c>
      <c r="D46" s="97" t="s">
        <v>70</v>
      </c>
      <c r="E46" s="97">
        <v>973</v>
      </c>
      <c r="F46" s="97" t="s">
        <v>15</v>
      </c>
      <c r="G46" s="97">
        <v>166</v>
      </c>
      <c r="H46" s="97">
        <v>1139</v>
      </c>
      <c r="I46" s="97">
        <v>6.9</v>
      </c>
      <c r="J46" s="97" t="s">
        <v>77</v>
      </c>
      <c r="K46" s="97"/>
      <c r="L46" s="97">
        <f t="shared" si="1"/>
        <v>1145.9</v>
      </c>
    </row>
    <row r="47" spans="1:12" ht="14.25">
      <c r="A47" s="20">
        <v>44</v>
      </c>
      <c r="B47" s="97" t="s">
        <v>80</v>
      </c>
      <c r="C47" s="97">
        <v>1</v>
      </c>
      <c r="D47" s="97" t="s">
        <v>70</v>
      </c>
      <c r="E47" s="97">
        <v>973</v>
      </c>
      <c r="F47" s="97" t="s">
        <v>15</v>
      </c>
      <c r="G47" s="97">
        <v>166</v>
      </c>
      <c r="H47" s="97">
        <v>1139</v>
      </c>
      <c r="I47" s="97">
        <v>6.9</v>
      </c>
      <c r="J47" s="97" t="s">
        <v>77</v>
      </c>
      <c r="K47" s="97"/>
      <c r="L47" s="97">
        <f t="shared" si="1"/>
        <v>1145.9</v>
      </c>
    </row>
    <row r="48" spans="1:12" ht="14.25">
      <c r="A48" s="21"/>
      <c r="B48" s="21" t="s">
        <v>81</v>
      </c>
      <c r="C48" s="21">
        <f>SUM(C4:C47)</f>
        <v>44</v>
      </c>
      <c r="D48" s="21"/>
      <c r="E48" s="21">
        <f>SUM(E4:E47)</f>
        <v>54344</v>
      </c>
      <c r="F48" s="21"/>
      <c r="G48" s="21">
        <f>SUM(G4:G47)</f>
        <v>19829</v>
      </c>
      <c r="H48" s="21">
        <f>SUM(H4:H47)</f>
        <v>74173</v>
      </c>
      <c r="I48" s="21">
        <f>SUM(I4:I47)</f>
        <v>303.6</v>
      </c>
      <c r="J48" s="69"/>
      <c r="K48" s="21"/>
      <c r="L48" s="21">
        <f>SUM(L4:L47)</f>
        <v>74476.6</v>
      </c>
    </row>
  </sheetData>
  <sheetProtection/>
  <autoFilter ref="A3:M4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pane ySplit="3" topLeftCell="A37" activePane="bottomLeft" state="frozen"/>
      <selection pane="bottomLeft" activeCell="P39" sqref="P39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49" customWidth="1"/>
    <col min="4" max="4" width="8.875" style="0" customWidth="1"/>
    <col min="5" max="5" width="6.625" style="49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0" customWidth="1"/>
    <col min="11" max="11" width="5.75390625" style="0" customWidth="1"/>
    <col min="12" max="12" width="8.7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302</v>
      </c>
      <c r="B2" s="15"/>
      <c r="C2" s="50"/>
      <c r="D2" s="15"/>
      <c r="E2" s="16"/>
      <c r="F2" s="16"/>
      <c r="G2" s="16"/>
      <c r="H2" s="51"/>
      <c r="I2" s="51"/>
      <c r="J2" s="51"/>
      <c r="K2" s="51"/>
      <c r="L2" s="51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19">
        <v>1</v>
      </c>
      <c r="B4" s="52" t="s">
        <v>303</v>
      </c>
      <c r="C4" s="53">
        <v>1</v>
      </c>
      <c r="D4" s="20" t="s">
        <v>22</v>
      </c>
      <c r="E4" s="54">
        <v>973</v>
      </c>
      <c r="F4" s="29" t="s">
        <v>15</v>
      </c>
      <c r="G4" s="20">
        <v>166</v>
      </c>
      <c r="H4" s="20">
        <f aca="true" t="shared" si="0" ref="H4:H12">E4+G4</f>
        <v>1139</v>
      </c>
      <c r="I4" s="20">
        <v>6.9</v>
      </c>
      <c r="J4" s="29" t="s">
        <v>304</v>
      </c>
      <c r="K4" s="20"/>
      <c r="L4" s="20">
        <f>H4+I4</f>
        <v>1145.9</v>
      </c>
    </row>
    <row r="5" spans="1:12" ht="14.25">
      <c r="A5" s="19">
        <v>2</v>
      </c>
      <c r="B5" s="52" t="s">
        <v>305</v>
      </c>
      <c r="C5" s="53">
        <v>1</v>
      </c>
      <c r="D5" s="20" t="s">
        <v>22</v>
      </c>
      <c r="E5" s="54">
        <v>973</v>
      </c>
      <c r="F5" s="29" t="s">
        <v>15</v>
      </c>
      <c r="G5" s="20">
        <v>166</v>
      </c>
      <c r="H5" s="20">
        <f t="shared" si="0"/>
        <v>1139</v>
      </c>
      <c r="I5" s="20">
        <v>6.9</v>
      </c>
      <c r="J5" s="29" t="s">
        <v>304</v>
      </c>
      <c r="K5" s="20"/>
      <c r="L5" s="20">
        <f>H5+H6+I5</f>
        <v>2782.9</v>
      </c>
    </row>
    <row r="6" spans="1:12" ht="14.25">
      <c r="A6" s="19"/>
      <c r="B6" s="55" t="s">
        <v>306</v>
      </c>
      <c r="C6" s="53">
        <v>1</v>
      </c>
      <c r="D6" s="20" t="s">
        <v>22</v>
      </c>
      <c r="E6" s="54">
        <v>973</v>
      </c>
      <c r="F6" s="29" t="s">
        <v>20</v>
      </c>
      <c r="G6" s="20">
        <v>664</v>
      </c>
      <c r="H6" s="20">
        <f t="shared" si="0"/>
        <v>1637</v>
      </c>
      <c r="I6" s="20"/>
      <c r="J6" s="29" t="s">
        <v>304</v>
      </c>
      <c r="K6" s="20"/>
      <c r="L6" s="20"/>
    </row>
    <row r="7" spans="1:12" ht="14.25">
      <c r="A7" s="19">
        <v>3</v>
      </c>
      <c r="B7" s="56" t="s">
        <v>307</v>
      </c>
      <c r="C7" s="57">
        <v>1</v>
      </c>
      <c r="D7" s="20" t="s">
        <v>22</v>
      </c>
      <c r="E7" s="54">
        <v>973</v>
      </c>
      <c r="F7" s="29" t="s">
        <v>15</v>
      </c>
      <c r="G7" s="20">
        <v>166</v>
      </c>
      <c r="H7" s="20">
        <f t="shared" si="0"/>
        <v>1139</v>
      </c>
      <c r="I7" s="20">
        <v>6.9</v>
      </c>
      <c r="J7" s="8" t="s">
        <v>308</v>
      </c>
      <c r="K7" s="20"/>
      <c r="L7" s="20">
        <f>H7+I7</f>
        <v>1145.9</v>
      </c>
    </row>
    <row r="8" spans="1:12" ht="14.25">
      <c r="A8" s="19">
        <v>4</v>
      </c>
      <c r="B8" s="56" t="s">
        <v>309</v>
      </c>
      <c r="C8" s="57">
        <v>1</v>
      </c>
      <c r="D8" s="20" t="s">
        <v>22</v>
      </c>
      <c r="E8" s="54">
        <v>973</v>
      </c>
      <c r="F8" s="29" t="s">
        <v>15</v>
      </c>
      <c r="G8" s="20">
        <v>166</v>
      </c>
      <c r="H8" s="20">
        <f t="shared" si="0"/>
        <v>1139</v>
      </c>
      <c r="I8" s="20">
        <v>6.9</v>
      </c>
      <c r="J8" s="8" t="s">
        <v>308</v>
      </c>
      <c r="K8" s="20"/>
      <c r="L8" s="20">
        <f>H8+I8</f>
        <v>1145.9</v>
      </c>
    </row>
    <row r="9" spans="1:12" ht="14.25">
      <c r="A9" s="19">
        <v>5</v>
      </c>
      <c r="B9" s="56" t="s">
        <v>310</v>
      </c>
      <c r="C9" s="57">
        <v>1</v>
      </c>
      <c r="D9" s="20" t="s">
        <v>22</v>
      </c>
      <c r="E9" s="54">
        <v>973</v>
      </c>
      <c r="F9" s="29" t="s">
        <v>15</v>
      </c>
      <c r="G9" s="20">
        <v>166</v>
      </c>
      <c r="H9" s="20">
        <f t="shared" si="0"/>
        <v>1139</v>
      </c>
      <c r="I9" s="20">
        <v>6.9</v>
      </c>
      <c r="J9" s="8" t="s">
        <v>308</v>
      </c>
      <c r="K9" s="20"/>
      <c r="L9" s="20">
        <f>H9+I9</f>
        <v>1145.9</v>
      </c>
    </row>
    <row r="10" spans="1:12" ht="14.25">
      <c r="A10" s="19">
        <v>6</v>
      </c>
      <c r="B10" s="8" t="s">
        <v>311</v>
      </c>
      <c r="C10" s="8">
        <v>1</v>
      </c>
      <c r="D10" s="38" t="s">
        <v>22</v>
      </c>
      <c r="E10" s="58">
        <v>973</v>
      </c>
      <c r="F10" s="38" t="s">
        <v>15</v>
      </c>
      <c r="G10" s="38">
        <v>166</v>
      </c>
      <c r="H10" s="38">
        <v>1139</v>
      </c>
      <c r="I10" s="38">
        <v>6.9</v>
      </c>
      <c r="J10" s="8" t="s">
        <v>308</v>
      </c>
      <c r="K10" s="20"/>
      <c r="L10" s="20">
        <f>H10+I10</f>
        <v>1145.9</v>
      </c>
    </row>
    <row r="11" spans="1:12" ht="14.25">
      <c r="A11" s="19">
        <v>7</v>
      </c>
      <c r="B11" s="52" t="s">
        <v>312</v>
      </c>
      <c r="C11" s="57">
        <v>1</v>
      </c>
      <c r="D11" s="20" t="s">
        <v>22</v>
      </c>
      <c r="E11" s="54">
        <v>973</v>
      </c>
      <c r="F11" s="29" t="s">
        <v>15</v>
      </c>
      <c r="G11" s="20">
        <v>166</v>
      </c>
      <c r="H11" s="20">
        <f>E11+G11</f>
        <v>1139</v>
      </c>
      <c r="I11" s="20">
        <v>6.9</v>
      </c>
      <c r="J11" s="8" t="s">
        <v>313</v>
      </c>
      <c r="K11" s="20"/>
      <c r="L11" s="20">
        <f aca="true" t="shared" si="1" ref="L11:L35">H11+I11</f>
        <v>1145.9</v>
      </c>
    </row>
    <row r="12" spans="1:12" ht="14.25">
      <c r="A12" s="19">
        <v>8</v>
      </c>
      <c r="B12" s="52" t="s">
        <v>314</v>
      </c>
      <c r="C12" s="57">
        <v>1</v>
      </c>
      <c r="D12" s="20" t="s">
        <v>22</v>
      </c>
      <c r="E12" s="54">
        <v>973</v>
      </c>
      <c r="F12" s="29" t="s">
        <v>18</v>
      </c>
      <c r="G12" s="22">
        <v>415</v>
      </c>
      <c r="H12" s="20">
        <f>E12+G12</f>
        <v>1388</v>
      </c>
      <c r="I12" s="20">
        <v>6.9</v>
      </c>
      <c r="J12" s="8" t="s">
        <v>313</v>
      </c>
      <c r="K12" s="20"/>
      <c r="L12" s="20">
        <f t="shared" si="1"/>
        <v>1394.9</v>
      </c>
    </row>
    <row r="13" spans="1:12" ht="14.25">
      <c r="A13" s="19">
        <v>9</v>
      </c>
      <c r="B13" s="52" t="s">
        <v>315</v>
      </c>
      <c r="C13" s="57">
        <v>1</v>
      </c>
      <c r="D13" s="20" t="s">
        <v>22</v>
      </c>
      <c r="E13" s="54">
        <v>973</v>
      </c>
      <c r="F13" s="29" t="s">
        <v>15</v>
      </c>
      <c r="G13" s="20">
        <v>166</v>
      </c>
      <c r="H13" s="20">
        <f>E13+G13</f>
        <v>1139</v>
      </c>
      <c r="I13" s="20">
        <v>6.9</v>
      </c>
      <c r="J13" s="8" t="s">
        <v>313</v>
      </c>
      <c r="K13" s="20"/>
      <c r="L13" s="20">
        <f t="shared" si="1"/>
        <v>1145.9</v>
      </c>
    </row>
    <row r="14" spans="1:12" ht="14.25">
      <c r="A14" s="19">
        <v>10</v>
      </c>
      <c r="B14" s="52" t="s">
        <v>316</v>
      </c>
      <c r="C14" s="57">
        <v>1</v>
      </c>
      <c r="D14" s="20" t="s">
        <v>22</v>
      </c>
      <c r="E14" s="54">
        <v>973</v>
      </c>
      <c r="F14" s="29" t="s">
        <v>15</v>
      </c>
      <c r="G14" s="20">
        <v>166</v>
      </c>
      <c r="H14" s="20">
        <f aca="true" t="shared" si="2" ref="H14:H26">E14+G14</f>
        <v>1139</v>
      </c>
      <c r="I14" s="20">
        <v>6.9</v>
      </c>
      <c r="J14" s="8" t="s">
        <v>313</v>
      </c>
      <c r="K14" s="20"/>
      <c r="L14" s="20">
        <f t="shared" si="1"/>
        <v>1145.9</v>
      </c>
    </row>
    <row r="15" spans="1:12" ht="14.25">
      <c r="A15" s="19">
        <v>11</v>
      </c>
      <c r="B15" s="52" t="s">
        <v>317</v>
      </c>
      <c r="C15" s="59">
        <v>1</v>
      </c>
      <c r="D15" s="20" t="s">
        <v>22</v>
      </c>
      <c r="E15" s="54">
        <v>973</v>
      </c>
      <c r="F15" s="29" t="s">
        <v>20</v>
      </c>
      <c r="G15" s="20">
        <v>664</v>
      </c>
      <c r="H15" s="20">
        <f t="shared" si="2"/>
        <v>1637</v>
      </c>
      <c r="I15" s="20">
        <v>6.9</v>
      </c>
      <c r="J15" s="29" t="s">
        <v>313</v>
      </c>
      <c r="K15" s="20"/>
      <c r="L15" s="20">
        <f t="shared" si="1"/>
        <v>1643.9</v>
      </c>
    </row>
    <row r="16" spans="1:12" ht="14.25">
      <c r="A16" s="19">
        <v>12</v>
      </c>
      <c r="B16" s="52" t="s">
        <v>318</v>
      </c>
      <c r="C16" s="59">
        <v>1</v>
      </c>
      <c r="D16" s="20" t="s">
        <v>22</v>
      </c>
      <c r="E16" s="54">
        <v>973</v>
      </c>
      <c r="F16" s="29" t="s">
        <v>15</v>
      </c>
      <c r="G16" s="20">
        <v>166</v>
      </c>
      <c r="H16" s="20">
        <f t="shared" si="2"/>
        <v>1139</v>
      </c>
      <c r="I16" s="20">
        <v>6.9</v>
      </c>
      <c r="J16" s="29" t="s">
        <v>313</v>
      </c>
      <c r="K16" s="20"/>
      <c r="L16" s="20">
        <f t="shared" si="1"/>
        <v>1145.9</v>
      </c>
    </row>
    <row r="17" spans="1:12" ht="14.25">
      <c r="A17" s="19">
        <v>13</v>
      </c>
      <c r="B17" s="52" t="s">
        <v>319</v>
      </c>
      <c r="C17" s="59">
        <v>1</v>
      </c>
      <c r="D17" s="20" t="s">
        <v>22</v>
      </c>
      <c r="E17" s="54">
        <v>973</v>
      </c>
      <c r="F17" s="29" t="s">
        <v>15</v>
      </c>
      <c r="G17" s="20">
        <v>166</v>
      </c>
      <c r="H17" s="20">
        <f t="shared" si="2"/>
        <v>1139</v>
      </c>
      <c r="I17" s="20">
        <v>6.9</v>
      </c>
      <c r="J17" s="29" t="s">
        <v>313</v>
      </c>
      <c r="K17" s="20"/>
      <c r="L17" s="20">
        <f t="shared" si="1"/>
        <v>1145.9</v>
      </c>
    </row>
    <row r="18" spans="1:12" ht="14.25">
      <c r="A18" s="19">
        <v>14</v>
      </c>
      <c r="B18" s="52" t="s">
        <v>320</v>
      </c>
      <c r="C18" s="59">
        <v>1</v>
      </c>
      <c r="D18" s="20" t="s">
        <v>22</v>
      </c>
      <c r="E18" s="54">
        <v>973</v>
      </c>
      <c r="F18" s="29" t="s">
        <v>15</v>
      </c>
      <c r="G18" s="20">
        <v>166</v>
      </c>
      <c r="H18" s="20">
        <f t="shared" si="2"/>
        <v>1139</v>
      </c>
      <c r="I18" s="20">
        <v>6.9</v>
      </c>
      <c r="J18" s="29" t="s">
        <v>313</v>
      </c>
      <c r="K18" s="20"/>
      <c r="L18" s="20">
        <f t="shared" si="1"/>
        <v>1145.9</v>
      </c>
    </row>
    <row r="19" spans="1:12" ht="14.25">
      <c r="A19" s="19">
        <v>15</v>
      </c>
      <c r="B19" s="52" t="s">
        <v>321</v>
      </c>
      <c r="C19" s="59">
        <v>1</v>
      </c>
      <c r="D19" s="20" t="s">
        <v>22</v>
      </c>
      <c r="E19" s="54">
        <v>973</v>
      </c>
      <c r="F19" s="29" t="s">
        <v>15</v>
      </c>
      <c r="G19" s="20">
        <v>166</v>
      </c>
      <c r="H19" s="20">
        <f t="shared" si="2"/>
        <v>1139</v>
      </c>
      <c r="I19" s="20">
        <v>6.9</v>
      </c>
      <c r="J19" s="29" t="s">
        <v>313</v>
      </c>
      <c r="L19" s="20">
        <f t="shared" si="1"/>
        <v>1145.9</v>
      </c>
    </row>
    <row r="20" spans="1:12" ht="14.25">
      <c r="A20" s="19">
        <v>16</v>
      </c>
      <c r="B20" s="60" t="s">
        <v>322</v>
      </c>
      <c r="C20" s="57">
        <v>1</v>
      </c>
      <c r="D20" s="20" t="s">
        <v>14</v>
      </c>
      <c r="E20" s="54">
        <v>1917</v>
      </c>
      <c r="F20" s="29" t="s">
        <v>20</v>
      </c>
      <c r="G20" s="20">
        <v>1308</v>
      </c>
      <c r="H20" s="20">
        <f t="shared" si="2"/>
        <v>3225</v>
      </c>
      <c r="I20" s="20">
        <v>6.9</v>
      </c>
      <c r="J20" s="8" t="s">
        <v>323</v>
      </c>
      <c r="K20" s="20"/>
      <c r="L20" s="20">
        <f t="shared" si="1"/>
        <v>3231.9</v>
      </c>
    </row>
    <row r="21" spans="1:12" ht="14.25">
      <c r="A21" s="19">
        <v>17</v>
      </c>
      <c r="B21" s="60" t="s">
        <v>324</v>
      </c>
      <c r="C21" s="57">
        <v>1</v>
      </c>
      <c r="D21" s="20" t="s">
        <v>22</v>
      </c>
      <c r="E21" s="54">
        <v>973</v>
      </c>
      <c r="F21" s="29" t="s">
        <v>15</v>
      </c>
      <c r="G21" s="20">
        <v>166</v>
      </c>
      <c r="H21" s="20">
        <f t="shared" si="2"/>
        <v>1139</v>
      </c>
      <c r="I21" s="20">
        <v>6.9</v>
      </c>
      <c r="J21" s="8" t="s">
        <v>323</v>
      </c>
      <c r="K21" s="20"/>
      <c r="L21" s="20">
        <f t="shared" si="1"/>
        <v>1145.9</v>
      </c>
    </row>
    <row r="22" spans="1:12" ht="14.25">
      <c r="A22" s="19">
        <v>18</v>
      </c>
      <c r="B22" s="61" t="s">
        <v>325</v>
      </c>
      <c r="C22" s="57">
        <v>1</v>
      </c>
      <c r="D22" s="20" t="s">
        <v>22</v>
      </c>
      <c r="E22" s="54">
        <v>973</v>
      </c>
      <c r="F22" s="29" t="s">
        <v>15</v>
      </c>
      <c r="G22" s="20">
        <v>166</v>
      </c>
      <c r="H22" s="20">
        <f t="shared" si="2"/>
        <v>1139</v>
      </c>
      <c r="I22" s="20">
        <v>6.9</v>
      </c>
      <c r="J22" s="8" t="s">
        <v>323</v>
      </c>
      <c r="K22" s="20"/>
      <c r="L22" s="20">
        <f t="shared" si="1"/>
        <v>1145.9</v>
      </c>
    </row>
    <row r="23" spans="1:12" ht="14.25">
      <c r="A23" s="19">
        <v>19</v>
      </c>
      <c r="B23" s="61" t="s">
        <v>326</v>
      </c>
      <c r="C23" s="57">
        <v>1</v>
      </c>
      <c r="D23" s="20" t="s">
        <v>22</v>
      </c>
      <c r="E23" s="54">
        <v>973</v>
      </c>
      <c r="F23" s="29" t="s">
        <v>15</v>
      </c>
      <c r="G23" s="20">
        <v>166</v>
      </c>
      <c r="H23" s="20">
        <f t="shared" si="2"/>
        <v>1139</v>
      </c>
      <c r="I23" s="20">
        <v>6.9</v>
      </c>
      <c r="J23" s="8" t="s">
        <v>323</v>
      </c>
      <c r="K23" s="20"/>
      <c r="L23" s="20">
        <f t="shared" si="1"/>
        <v>1145.9</v>
      </c>
    </row>
    <row r="24" spans="1:12" ht="14.25">
      <c r="A24" s="19">
        <v>20</v>
      </c>
      <c r="B24" s="61" t="s">
        <v>327</v>
      </c>
      <c r="C24" s="57">
        <v>1</v>
      </c>
      <c r="D24" s="20" t="s">
        <v>22</v>
      </c>
      <c r="E24" s="54">
        <v>973</v>
      </c>
      <c r="F24" s="29" t="s">
        <v>15</v>
      </c>
      <c r="G24" s="20">
        <v>166</v>
      </c>
      <c r="H24" s="20">
        <f t="shared" si="2"/>
        <v>1139</v>
      </c>
      <c r="I24" s="20">
        <v>6.9</v>
      </c>
      <c r="J24" s="8" t="s">
        <v>323</v>
      </c>
      <c r="K24" s="20"/>
      <c r="L24" s="20">
        <f t="shared" si="1"/>
        <v>1145.9</v>
      </c>
    </row>
    <row r="25" spans="1:12" ht="15.75" customHeight="1">
      <c r="A25" s="19">
        <v>21</v>
      </c>
      <c r="B25" s="61" t="s">
        <v>328</v>
      </c>
      <c r="C25" s="57">
        <v>1</v>
      </c>
      <c r="D25" s="20" t="s">
        <v>22</v>
      </c>
      <c r="E25" s="54">
        <v>973</v>
      </c>
      <c r="F25" s="29" t="s">
        <v>15</v>
      </c>
      <c r="G25" s="20">
        <v>166</v>
      </c>
      <c r="H25" s="20">
        <f t="shared" si="2"/>
        <v>1139</v>
      </c>
      <c r="I25" s="20">
        <v>6.9</v>
      </c>
      <c r="J25" s="8" t="s">
        <v>323</v>
      </c>
      <c r="L25" s="20">
        <f t="shared" si="1"/>
        <v>1145.9</v>
      </c>
    </row>
    <row r="26" spans="1:12" ht="14.25">
      <c r="A26" s="19">
        <v>22</v>
      </c>
      <c r="B26" s="61" t="s">
        <v>329</v>
      </c>
      <c r="C26" s="57">
        <v>1</v>
      </c>
      <c r="D26" s="20" t="s">
        <v>14</v>
      </c>
      <c r="E26" s="54">
        <v>1917</v>
      </c>
      <c r="F26" s="29" t="s">
        <v>20</v>
      </c>
      <c r="G26" s="20">
        <v>1308</v>
      </c>
      <c r="H26" s="20">
        <f t="shared" si="2"/>
        <v>3225</v>
      </c>
      <c r="I26" s="20">
        <v>6.9</v>
      </c>
      <c r="J26" s="8" t="s">
        <v>323</v>
      </c>
      <c r="K26" s="20"/>
      <c r="L26" s="20">
        <f t="shared" si="1"/>
        <v>3231.9</v>
      </c>
    </row>
    <row r="27" spans="1:12" ht="14.25">
      <c r="A27" s="19">
        <v>23</v>
      </c>
      <c r="B27" s="61" t="s">
        <v>330</v>
      </c>
      <c r="C27" s="57">
        <v>1</v>
      </c>
      <c r="D27" s="20" t="s">
        <v>14</v>
      </c>
      <c r="E27" s="54">
        <v>1917</v>
      </c>
      <c r="F27" s="29" t="s">
        <v>20</v>
      </c>
      <c r="G27" s="20">
        <v>1308</v>
      </c>
      <c r="H27" s="20">
        <f aca="true" t="shared" si="3" ref="H27:H33">E27+G27</f>
        <v>3225</v>
      </c>
      <c r="I27" s="20">
        <v>6.9</v>
      </c>
      <c r="J27" s="8" t="s">
        <v>323</v>
      </c>
      <c r="K27" s="20"/>
      <c r="L27" s="20">
        <f t="shared" si="1"/>
        <v>3231.9</v>
      </c>
    </row>
    <row r="28" spans="1:12" ht="15.75" customHeight="1">
      <c r="A28" s="19">
        <v>24</v>
      </c>
      <c r="B28" s="61" t="s">
        <v>331</v>
      </c>
      <c r="C28" s="57">
        <v>1</v>
      </c>
      <c r="D28" s="20" t="s">
        <v>14</v>
      </c>
      <c r="E28" s="54">
        <v>1586</v>
      </c>
      <c r="F28" s="29" t="s">
        <v>18</v>
      </c>
      <c r="G28" s="20">
        <v>677</v>
      </c>
      <c r="H28" s="20">
        <f t="shared" si="3"/>
        <v>2263</v>
      </c>
      <c r="I28" s="20">
        <v>6.9</v>
      </c>
      <c r="J28" s="8" t="s">
        <v>323</v>
      </c>
      <c r="K28" s="20"/>
      <c r="L28" s="20">
        <f t="shared" si="1"/>
        <v>2269.9</v>
      </c>
    </row>
    <row r="29" spans="1:15" ht="14.25">
      <c r="A29" s="19">
        <v>25</v>
      </c>
      <c r="B29" s="62" t="s">
        <v>332</v>
      </c>
      <c r="C29" s="57">
        <v>1</v>
      </c>
      <c r="D29" s="20" t="s">
        <v>22</v>
      </c>
      <c r="E29" s="54">
        <v>973</v>
      </c>
      <c r="F29" s="29" t="s">
        <v>15</v>
      </c>
      <c r="G29" s="20">
        <v>166</v>
      </c>
      <c r="H29" s="20">
        <f t="shared" si="3"/>
        <v>1139</v>
      </c>
      <c r="I29" s="20">
        <v>6.9</v>
      </c>
      <c r="J29" s="8" t="s">
        <v>323</v>
      </c>
      <c r="K29" s="20"/>
      <c r="L29" s="20">
        <f t="shared" si="1"/>
        <v>1145.9</v>
      </c>
      <c r="O29" s="31"/>
    </row>
    <row r="30" spans="1:15" ht="14.25">
      <c r="A30" s="19">
        <v>26</v>
      </c>
      <c r="B30" s="62" t="s">
        <v>333</v>
      </c>
      <c r="C30" s="57">
        <v>1</v>
      </c>
      <c r="D30" s="20" t="s">
        <v>22</v>
      </c>
      <c r="E30" s="54">
        <v>973</v>
      </c>
      <c r="F30" s="29" t="s">
        <v>15</v>
      </c>
      <c r="G30" s="20">
        <v>166</v>
      </c>
      <c r="H30" s="20">
        <f t="shared" si="3"/>
        <v>1139</v>
      </c>
      <c r="I30" s="20">
        <v>6.9</v>
      </c>
      <c r="J30" s="8" t="s">
        <v>323</v>
      </c>
      <c r="L30" s="20">
        <f t="shared" si="1"/>
        <v>1145.9</v>
      </c>
      <c r="O30" s="31"/>
    </row>
    <row r="31" spans="1:12" ht="14.25">
      <c r="A31" s="19">
        <v>27</v>
      </c>
      <c r="B31" s="60" t="s">
        <v>334</v>
      </c>
      <c r="C31" s="57">
        <v>1</v>
      </c>
      <c r="D31" s="20" t="s">
        <v>22</v>
      </c>
      <c r="E31" s="54">
        <v>973</v>
      </c>
      <c r="F31" s="29" t="s">
        <v>15</v>
      </c>
      <c r="G31" s="20">
        <v>166</v>
      </c>
      <c r="H31" s="20">
        <f t="shared" si="3"/>
        <v>1139</v>
      </c>
      <c r="I31" s="20">
        <v>6.9</v>
      </c>
      <c r="J31" s="8" t="s">
        <v>335</v>
      </c>
      <c r="K31" s="20"/>
      <c r="L31" s="20">
        <f t="shared" si="1"/>
        <v>1145.9</v>
      </c>
    </row>
    <row r="32" spans="1:12" ht="14.25">
      <c r="A32" s="19">
        <v>28</v>
      </c>
      <c r="B32" s="60" t="s">
        <v>336</v>
      </c>
      <c r="C32" s="57">
        <v>1</v>
      </c>
      <c r="D32" s="20" t="s">
        <v>22</v>
      </c>
      <c r="E32" s="54">
        <v>973</v>
      </c>
      <c r="F32" s="29" t="s">
        <v>15</v>
      </c>
      <c r="G32" s="20">
        <v>166</v>
      </c>
      <c r="H32" s="20">
        <f t="shared" si="3"/>
        <v>1139</v>
      </c>
      <c r="I32" s="20">
        <v>6.9</v>
      </c>
      <c r="J32" s="8" t="s">
        <v>335</v>
      </c>
      <c r="K32" s="20"/>
      <c r="L32" s="20">
        <f t="shared" si="1"/>
        <v>1145.9</v>
      </c>
    </row>
    <row r="33" spans="1:12" ht="14.25">
      <c r="A33" s="19">
        <v>29</v>
      </c>
      <c r="B33" s="60" t="s">
        <v>337</v>
      </c>
      <c r="C33" s="57">
        <v>1</v>
      </c>
      <c r="D33" s="20" t="s">
        <v>22</v>
      </c>
      <c r="E33" s="54">
        <v>973</v>
      </c>
      <c r="F33" s="29" t="s">
        <v>15</v>
      </c>
      <c r="G33" s="20">
        <v>166</v>
      </c>
      <c r="H33" s="20">
        <f t="shared" si="3"/>
        <v>1139</v>
      </c>
      <c r="I33" s="20">
        <v>6.9</v>
      </c>
      <c r="J33" s="8" t="s">
        <v>338</v>
      </c>
      <c r="K33" s="20"/>
      <c r="L33" s="20">
        <f t="shared" si="1"/>
        <v>1145.9</v>
      </c>
    </row>
    <row r="34" spans="1:12" ht="14.25">
      <c r="A34" s="19">
        <v>30</v>
      </c>
      <c r="B34" s="52" t="s">
        <v>339</v>
      </c>
      <c r="C34" s="63">
        <v>1</v>
      </c>
      <c r="D34" s="20" t="s">
        <v>22</v>
      </c>
      <c r="E34" s="54">
        <v>973</v>
      </c>
      <c r="F34" s="29" t="s">
        <v>15</v>
      </c>
      <c r="G34" s="20">
        <v>166</v>
      </c>
      <c r="H34" s="20">
        <f aca="true" t="shared" si="4" ref="H34:H57">E34+G34</f>
        <v>1139</v>
      </c>
      <c r="I34" s="20">
        <v>6.9</v>
      </c>
      <c r="J34" s="29" t="s">
        <v>338</v>
      </c>
      <c r="K34" s="20"/>
      <c r="L34" s="20">
        <f aca="true" t="shared" si="5" ref="L34:L57">H34+I34</f>
        <v>1145.9</v>
      </c>
    </row>
    <row r="35" spans="1:12" ht="14.25">
      <c r="A35" s="19">
        <v>31</v>
      </c>
      <c r="B35" s="60" t="s">
        <v>340</v>
      </c>
      <c r="C35" s="57">
        <v>1</v>
      </c>
      <c r="D35" s="20" t="s">
        <v>22</v>
      </c>
      <c r="E35" s="54">
        <v>973</v>
      </c>
      <c r="F35" s="29" t="s">
        <v>15</v>
      </c>
      <c r="G35" s="20">
        <v>166</v>
      </c>
      <c r="H35" s="20">
        <f t="shared" si="4"/>
        <v>1139</v>
      </c>
      <c r="I35" s="20">
        <v>6.9</v>
      </c>
      <c r="J35" s="8" t="s">
        <v>341</v>
      </c>
      <c r="K35" s="20"/>
      <c r="L35" s="20">
        <f t="shared" si="5"/>
        <v>1145.9</v>
      </c>
    </row>
    <row r="36" spans="1:12" ht="14.25">
      <c r="A36" s="19">
        <v>32</v>
      </c>
      <c r="B36" s="60" t="s">
        <v>342</v>
      </c>
      <c r="C36" s="57">
        <v>1</v>
      </c>
      <c r="D36" s="20" t="s">
        <v>22</v>
      </c>
      <c r="E36" s="54">
        <v>973</v>
      </c>
      <c r="F36" s="29" t="s">
        <v>15</v>
      </c>
      <c r="G36" s="20">
        <v>166</v>
      </c>
      <c r="H36" s="20">
        <f t="shared" si="4"/>
        <v>1139</v>
      </c>
      <c r="I36" s="20">
        <v>6.9</v>
      </c>
      <c r="J36" s="8" t="s">
        <v>341</v>
      </c>
      <c r="K36" s="20"/>
      <c r="L36" s="20">
        <f t="shared" si="5"/>
        <v>1145.9</v>
      </c>
    </row>
    <row r="37" spans="1:12" ht="14.25">
      <c r="A37" s="19">
        <v>33</v>
      </c>
      <c r="B37" s="60" t="s">
        <v>343</v>
      </c>
      <c r="C37" s="57">
        <v>1</v>
      </c>
      <c r="D37" s="20" t="s">
        <v>22</v>
      </c>
      <c r="E37" s="54">
        <v>973</v>
      </c>
      <c r="F37" s="29" t="s">
        <v>15</v>
      </c>
      <c r="G37" s="20">
        <v>166</v>
      </c>
      <c r="H37" s="20">
        <f t="shared" si="4"/>
        <v>1139</v>
      </c>
      <c r="I37" s="20">
        <v>6.9</v>
      </c>
      <c r="J37" s="8" t="s">
        <v>344</v>
      </c>
      <c r="K37" s="20"/>
      <c r="L37" s="20">
        <f t="shared" si="5"/>
        <v>1145.9</v>
      </c>
    </row>
    <row r="38" spans="1:12" ht="14.25">
      <c r="A38" s="19">
        <v>34</v>
      </c>
      <c r="B38" s="64" t="s">
        <v>345</v>
      </c>
      <c r="C38" s="57">
        <v>1</v>
      </c>
      <c r="D38" s="20" t="s">
        <v>22</v>
      </c>
      <c r="E38" s="54">
        <v>973</v>
      </c>
      <c r="F38" s="29" t="s">
        <v>15</v>
      </c>
      <c r="G38" s="20">
        <v>166</v>
      </c>
      <c r="H38" s="20">
        <f t="shared" si="4"/>
        <v>1139</v>
      </c>
      <c r="I38" s="20">
        <v>6.9</v>
      </c>
      <c r="J38" s="8" t="s">
        <v>338</v>
      </c>
      <c r="K38" s="20"/>
      <c r="L38" s="20">
        <f t="shared" si="5"/>
        <v>1145.9</v>
      </c>
    </row>
    <row r="39" spans="1:12" ht="14.25">
      <c r="A39" s="19">
        <v>35</v>
      </c>
      <c r="B39" s="64" t="s">
        <v>346</v>
      </c>
      <c r="C39" s="57">
        <v>1</v>
      </c>
      <c r="D39" s="20" t="s">
        <v>22</v>
      </c>
      <c r="E39" s="54">
        <v>973</v>
      </c>
      <c r="F39" s="29" t="s">
        <v>15</v>
      </c>
      <c r="G39" s="20">
        <v>166</v>
      </c>
      <c r="H39" s="20">
        <f t="shared" si="4"/>
        <v>1139</v>
      </c>
      <c r="I39" s="20">
        <v>6.9</v>
      </c>
      <c r="J39" s="8" t="s">
        <v>344</v>
      </c>
      <c r="K39" s="20"/>
      <c r="L39" s="20">
        <f t="shared" si="5"/>
        <v>1145.9</v>
      </c>
    </row>
    <row r="40" spans="1:12" ht="14.25">
      <c r="A40" s="19">
        <v>36</v>
      </c>
      <c r="B40" s="64" t="s">
        <v>347</v>
      </c>
      <c r="C40" s="57">
        <v>1</v>
      </c>
      <c r="D40" s="20" t="s">
        <v>22</v>
      </c>
      <c r="E40" s="54">
        <v>973</v>
      </c>
      <c r="F40" s="29" t="s">
        <v>15</v>
      </c>
      <c r="G40" s="20">
        <v>166</v>
      </c>
      <c r="H40" s="20">
        <f t="shared" si="4"/>
        <v>1139</v>
      </c>
      <c r="I40" s="20">
        <v>6.9</v>
      </c>
      <c r="J40" s="8" t="s">
        <v>344</v>
      </c>
      <c r="K40" s="20"/>
      <c r="L40" s="20">
        <f t="shared" si="5"/>
        <v>1145.9</v>
      </c>
    </row>
    <row r="41" spans="1:12" ht="14.25">
      <c r="A41" s="19">
        <v>37</v>
      </c>
      <c r="B41" s="52" t="s">
        <v>348</v>
      </c>
      <c r="C41" s="59">
        <v>1</v>
      </c>
      <c r="D41" s="20" t="s">
        <v>22</v>
      </c>
      <c r="E41" s="54">
        <v>973</v>
      </c>
      <c r="F41" s="29" t="s">
        <v>15</v>
      </c>
      <c r="G41" s="20">
        <v>166</v>
      </c>
      <c r="H41" s="20">
        <f t="shared" si="4"/>
        <v>1139</v>
      </c>
      <c r="I41" s="20">
        <v>6.9</v>
      </c>
      <c r="J41" s="8" t="s">
        <v>344</v>
      </c>
      <c r="K41" s="20"/>
      <c r="L41" s="20">
        <f t="shared" si="5"/>
        <v>1145.9</v>
      </c>
    </row>
    <row r="42" spans="1:12" ht="14.25">
      <c r="A42" s="19">
        <v>38</v>
      </c>
      <c r="B42" s="61" t="s">
        <v>349</v>
      </c>
      <c r="C42" s="57">
        <v>1</v>
      </c>
      <c r="D42" s="20" t="s">
        <v>22</v>
      </c>
      <c r="E42" s="54">
        <v>973</v>
      </c>
      <c r="F42" s="29" t="s">
        <v>18</v>
      </c>
      <c r="G42" s="22">
        <v>415</v>
      </c>
      <c r="H42" s="20">
        <f t="shared" si="4"/>
        <v>1388</v>
      </c>
      <c r="I42" s="20">
        <v>6.9</v>
      </c>
      <c r="J42" s="8" t="s">
        <v>338</v>
      </c>
      <c r="K42" s="20"/>
      <c r="L42" s="20">
        <f t="shared" si="5"/>
        <v>1394.9</v>
      </c>
    </row>
    <row r="43" spans="1:12" ht="14.25">
      <c r="A43" s="19">
        <v>39</v>
      </c>
      <c r="B43" s="61" t="s">
        <v>350</v>
      </c>
      <c r="C43" s="57">
        <v>1</v>
      </c>
      <c r="D43" s="20" t="s">
        <v>22</v>
      </c>
      <c r="E43" s="54">
        <v>973</v>
      </c>
      <c r="F43" s="29" t="s">
        <v>15</v>
      </c>
      <c r="G43" s="20">
        <v>166</v>
      </c>
      <c r="H43" s="20">
        <f t="shared" si="4"/>
        <v>1139</v>
      </c>
      <c r="I43" s="20">
        <v>6.9</v>
      </c>
      <c r="J43" s="8" t="s">
        <v>308</v>
      </c>
      <c r="K43" s="20"/>
      <c r="L43" s="20">
        <f t="shared" si="5"/>
        <v>1145.9</v>
      </c>
    </row>
    <row r="44" spans="1:12" ht="12.75" customHeight="1">
      <c r="A44" s="19">
        <v>40</v>
      </c>
      <c r="B44" s="61" t="s">
        <v>351</v>
      </c>
      <c r="C44" s="57">
        <v>1</v>
      </c>
      <c r="D44" s="20" t="s">
        <v>22</v>
      </c>
      <c r="E44" s="54">
        <v>973</v>
      </c>
      <c r="F44" s="29" t="s">
        <v>20</v>
      </c>
      <c r="G44" s="20">
        <v>664</v>
      </c>
      <c r="H44" s="20">
        <f t="shared" si="4"/>
        <v>1637</v>
      </c>
      <c r="I44" s="20">
        <v>6.9</v>
      </c>
      <c r="J44" s="8" t="s">
        <v>304</v>
      </c>
      <c r="K44" s="20"/>
      <c r="L44" s="20">
        <f t="shared" si="5"/>
        <v>1643.9</v>
      </c>
    </row>
    <row r="45" spans="1:12" ht="12.75" customHeight="1">
      <c r="A45" s="19">
        <v>41</v>
      </c>
      <c r="B45" s="65" t="s">
        <v>352</v>
      </c>
      <c r="C45" s="59">
        <v>1</v>
      </c>
      <c r="D45" s="20" t="s">
        <v>22</v>
      </c>
      <c r="E45" s="54">
        <v>973</v>
      </c>
      <c r="F45" s="29" t="s">
        <v>15</v>
      </c>
      <c r="G45" s="20">
        <v>166</v>
      </c>
      <c r="H45" s="20">
        <f t="shared" si="4"/>
        <v>1139</v>
      </c>
      <c r="I45" s="20">
        <v>6.9</v>
      </c>
      <c r="J45" s="29" t="s">
        <v>308</v>
      </c>
      <c r="K45" s="20"/>
      <c r="L45" s="20">
        <f t="shared" si="5"/>
        <v>1145.9</v>
      </c>
    </row>
    <row r="46" spans="1:12" ht="14.25">
      <c r="A46" s="19">
        <v>42</v>
      </c>
      <c r="B46" s="66" t="s">
        <v>353</v>
      </c>
      <c r="C46" s="57">
        <v>1</v>
      </c>
      <c r="D46" s="20" t="s">
        <v>22</v>
      </c>
      <c r="E46" s="54">
        <v>973</v>
      </c>
      <c r="F46" s="29" t="s">
        <v>15</v>
      </c>
      <c r="G46" s="20">
        <v>166</v>
      </c>
      <c r="H46" s="20">
        <f t="shared" si="4"/>
        <v>1139</v>
      </c>
      <c r="I46" s="20">
        <v>6.9</v>
      </c>
      <c r="J46" s="8" t="s">
        <v>344</v>
      </c>
      <c r="K46" s="20"/>
      <c r="L46" s="20">
        <f t="shared" si="5"/>
        <v>1145.9</v>
      </c>
    </row>
    <row r="47" spans="1:12" ht="14.25">
      <c r="A47" s="19">
        <v>43</v>
      </c>
      <c r="B47" s="67" t="s">
        <v>354</v>
      </c>
      <c r="C47" s="57">
        <v>1</v>
      </c>
      <c r="D47" s="20" t="s">
        <v>22</v>
      </c>
      <c r="E47" s="54">
        <v>973</v>
      </c>
      <c r="F47" s="29" t="s">
        <v>15</v>
      </c>
      <c r="G47" s="20">
        <v>166</v>
      </c>
      <c r="H47" s="20">
        <f t="shared" si="4"/>
        <v>1139</v>
      </c>
      <c r="I47" s="20">
        <v>6.9</v>
      </c>
      <c r="J47" s="8" t="s">
        <v>308</v>
      </c>
      <c r="K47" s="20"/>
      <c r="L47" s="20">
        <f t="shared" si="5"/>
        <v>1145.9</v>
      </c>
    </row>
    <row r="48" spans="1:12" ht="14.25">
      <c r="A48" s="19">
        <v>44</v>
      </c>
      <c r="B48" s="61" t="s">
        <v>355</v>
      </c>
      <c r="C48" s="57">
        <v>1</v>
      </c>
      <c r="D48" s="20" t="s">
        <v>14</v>
      </c>
      <c r="E48" s="54">
        <v>1421</v>
      </c>
      <c r="F48" s="29" t="s">
        <v>15</v>
      </c>
      <c r="G48" s="20">
        <v>242</v>
      </c>
      <c r="H48" s="20">
        <f t="shared" si="4"/>
        <v>1663</v>
      </c>
      <c r="I48" s="20">
        <v>6.9</v>
      </c>
      <c r="J48" s="8" t="s">
        <v>338</v>
      </c>
      <c r="K48" s="20"/>
      <c r="L48" s="20">
        <f t="shared" si="5"/>
        <v>1669.9</v>
      </c>
    </row>
    <row r="49" spans="1:12" ht="14.25">
      <c r="A49" s="19">
        <v>45</v>
      </c>
      <c r="B49" s="60" t="s">
        <v>356</v>
      </c>
      <c r="C49" s="57">
        <v>1</v>
      </c>
      <c r="D49" s="20" t="s">
        <v>14</v>
      </c>
      <c r="E49" s="54">
        <v>1917</v>
      </c>
      <c r="F49" s="29" t="s">
        <v>20</v>
      </c>
      <c r="G49" s="20">
        <v>1308</v>
      </c>
      <c r="H49" s="20">
        <f t="shared" si="4"/>
        <v>3225</v>
      </c>
      <c r="I49" s="20">
        <v>6.9</v>
      </c>
      <c r="J49" s="8" t="s">
        <v>338</v>
      </c>
      <c r="K49" s="20"/>
      <c r="L49" s="20">
        <f t="shared" si="5"/>
        <v>3231.9</v>
      </c>
    </row>
    <row r="50" spans="1:12" ht="14.25">
      <c r="A50" s="19">
        <v>46</v>
      </c>
      <c r="B50" s="61" t="s">
        <v>357</v>
      </c>
      <c r="C50" s="57">
        <v>1</v>
      </c>
      <c r="D50" s="20" t="s">
        <v>22</v>
      </c>
      <c r="E50" s="54">
        <v>973</v>
      </c>
      <c r="F50" s="29" t="s">
        <v>15</v>
      </c>
      <c r="G50" s="20">
        <v>166</v>
      </c>
      <c r="H50" s="20">
        <f t="shared" si="4"/>
        <v>1139</v>
      </c>
      <c r="I50" s="20">
        <v>6.9</v>
      </c>
      <c r="J50" s="8" t="s">
        <v>344</v>
      </c>
      <c r="K50" s="20"/>
      <c r="L50" s="20">
        <f t="shared" si="5"/>
        <v>1145.9</v>
      </c>
    </row>
    <row r="51" spans="1:12" ht="14.25">
      <c r="A51" s="19">
        <v>47</v>
      </c>
      <c r="B51" s="8" t="s">
        <v>358</v>
      </c>
      <c r="C51" s="8">
        <v>1</v>
      </c>
      <c r="D51" s="8" t="s">
        <v>22</v>
      </c>
      <c r="E51" s="58">
        <v>973</v>
      </c>
      <c r="F51" s="8" t="s">
        <v>15</v>
      </c>
      <c r="G51" s="8">
        <v>166</v>
      </c>
      <c r="H51" s="8">
        <v>1139</v>
      </c>
      <c r="I51" s="8">
        <v>6.9</v>
      </c>
      <c r="J51" s="8" t="s">
        <v>313</v>
      </c>
      <c r="K51" s="20"/>
      <c r="L51" s="20">
        <f t="shared" si="5"/>
        <v>1145.9</v>
      </c>
    </row>
    <row r="52" spans="1:12" ht="14.25">
      <c r="A52" s="19">
        <v>48</v>
      </c>
      <c r="B52" s="8" t="s">
        <v>359</v>
      </c>
      <c r="C52" s="8">
        <v>1</v>
      </c>
      <c r="D52" s="8" t="s">
        <v>22</v>
      </c>
      <c r="E52" s="58">
        <v>973</v>
      </c>
      <c r="F52" s="8" t="s">
        <v>15</v>
      </c>
      <c r="G52" s="8">
        <v>166</v>
      </c>
      <c r="H52" s="8">
        <v>1139</v>
      </c>
      <c r="I52" s="8">
        <v>6.9</v>
      </c>
      <c r="J52" s="8" t="s">
        <v>338</v>
      </c>
      <c r="K52" s="20"/>
      <c r="L52" s="20">
        <f t="shared" si="5"/>
        <v>1145.9</v>
      </c>
    </row>
    <row r="53" spans="1:15" ht="14.25">
      <c r="A53" s="21"/>
      <c r="B53" s="21" t="s">
        <v>81</v>
      </c>
      <c r="C53" s="54">
        <f>SUM(C4:C52)</f>
        <v>49</v>
      </c>
      <c r="D53" s="21"/>
      <c r="E53" s="54">
        <f>SUM(E4:E52)</f>
        <v>52514</v>
      </c>
      <c r="F53" s="21"/>
      <c r="G53" s="21">
        <f>SUM(G4:G52)</f>
        <v>15281</v>
      </c>
      <c r="H53" s="21">
        <f>SUM(H4:H52)</f>
        <v>67795</v>
      </c>
      <c r="I53" s="21">
        <f>SUM(I4:I52)</f>
        <v>331.19999999999993</v>
      </c>
      <c r="J53" s="21"/>
      <c r="K53" s="21"/>
      <c r="L53" s="21">
        <f>SUM(L4:L52)</f>
        <v>68126.20000000003</v>
      </c>
      <c r="O53" s="68"/>
    </row>
  </sheetData>
  <sheetProtection/>
  <autoFilter ref="A3:L5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ySplit="3" topLeftCell="A31" activePane="bottomLeft" state="frozen"/>
      <selection pane="bottomLeft" activeCell="M54" sqref="M54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0" customWidth="1"/>
    <col min="11" max="11" width="6.75390625" style="0" customWidth="1"/>
    <col min="12" max="12" width="9.2539062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360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8" t="s">
        <v>361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6.5" customHeight="1">
      <c r="A4" s="19">
        <v>1</v>
      </c>
      <c r="B4" s="35" t="s">
        <v>362</v>
      </c>
      <c r="C4" s="20">
        <v>1</v>
      </c>
      <c r="D4" s="20" t="s">
        <v>22</v>
      </c>
      <c r="E4" s="21">
        <v>973</v>
      </c>
      <c r="F4" s="21" t="s">
        <v>15</v>
      </c>
      <c r="G4" s="20">
        <v>166</v>
      </c>
      <c r="H4" s="20">
        <f aca="true" t="shared" si="0" ref="H4:H11">G4+E4</f>
        <v>1139</v>
      </c>
      <c r="I4" s="20">
        <v>6.9</v>
      </c>
      <c r="J4" s="29" t="s">
        <v>363</v>
      </c>
      <c r="K4" s="20"/>
      <c r="L4" s="20">
        <f>I4+H4+H5</f>
        <v>2284.9</v>
      </c>
    </row>
    <row r="5" spans="1:12" ht="16.5" customHeight="1">
      <c r="A5" s="19"/>
      <c r="B5" s="21" t="s">
        <v>364</v>
      </c>
      <c r="C5" s="20">
        <v>1</v>
      </c>
      <c r="D5" s="20" t="s">
        <v>22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0</v>
      </c>
      <c r="J5" s="29" t="s">
        <v>363</v>
      </c>
      <c r="K5" s="20"/>
      <c r="L5" s="20"/>
    </row>
    <row r="6" spans="1:12" ht="16.5" customHeight="1">
      <c r="A6" s="19">
        <v>2</v>
      </c>
      <c r="B6" s="35" t="s">
        <v>365</v>
      </c>
      <c r="C6" s="20">
        <v>1</v>
      </c>
      <c r="D6" s="20" t="s">
        <v>22</v>
      </c>
      <c r="E6" s="21">
        <v>973</v>
      </c>
      <c r="F6" s="21" t="s">
        <v>15</v>
      </c>
      <c r="G6" s="20">
        <v>166</v>
      </c>
      <c r="H6" s="20">
        <f t="shared" si="0"/>
        <v>1139</v>
      </c>
      <c r="I6" s="20">
        <v>6.9</v>
      </c>
      <c r="J6" s="29" t="s">
        <v>363</v>
      </c>
      <c r="K6" s="20"/>
      <c r="L6" s="20">
        <f aca="true" t="shared" si="1" ref="L6:L23">I6+H6</f>
        <v>1145.9</v>
      </c>
    </row>
    <row r="7" spans="1:12" ht="16.5" customHeight="1">
      <c r="A7" s="19">
        <v>3</v>
      </c>
      <c r="B7" s="35" t="s">
        <v>366</v>
      </c>
      <c r="C7" s="20">
        <v>1</v>
      </c>
      <c r="D7" s="20" t="s">
        <v>22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9" t="s">
        <v>363</v>
      </c>
      <c r="K7" s="20"/>
      <c r="L7" s="20">
        <f t="shared" si="1"/>
        <v>1145.9</v>
      </c>
    </row>
    <row r="8" spans="1:12" ht="16.5" customHeight="1">
      <c r="A8" s="19">
        <v>4</v>
      </c>
      <c r="B8" s="35" t="s">
        <v>367</v>
      </c>
      <c r="C8" s="20">
        <v>1</v>
      </c>
      <c r="D8" s="20" t="s">
        <v>14</v>
      </c>
      <c r="E8" s="21">
        <v>1421</v>
      </c>
      <c r="F8" s="21" t="s">
        <v>15</v>
      </c>
      <c r="G8" s="20">
        <v>242</v>
      </c>
      <c r="H8" s="20">
        <f t="shared" si="0"/>
        <v>1663</v>
      </c>
      <c r="I8" s="20">
        <v>6.9</v>
      </c>
      <c r="J8" s="29" t="s">
        <v>363</v>
      </c>
      <c r="K8" s="20"/>
      <c r="L8" s="20">
        <f t="shared" si="1"/>
        <v>1669.9</v>
      </c>
    </row>
    <row r="9" spans="1:12" ht="16.5" customHeight="1">
      <c r="A9" s="19">
        <v>5</v>
      </c>
      <c r="B9" s="36" t="s">
        <v>368</v>
      </c>
      <c r="C9" s="20">
        <v>1</v>
      </c>
      <c r="D9" s="20" t="s">
        <v>22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9" t="s">
        <v>363</v>
      </c>
      <c r="K9" s="20"/>
      <c r="L9" s="20">
        <f t="shared" si="1"/>
        <v>1145.9</v>
      </c>
    </row>
    <row r="10" spans="1:12" ht="16.5" customHeight="1">
      <c r="A10" s="19">
        <v>6</v>
      </c>
      <c r="B10" s="36" t="s">
        <v>369</v>
      </c>
      <c r="C10" s="20">
        <v>1</v>
      </c>
      <c r="D10" s="20" t="s">
        <v>22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9" t="s">
        <v>363</v>
      </c>
      <c r="K10" s="20"/>
      <c r="L10" s="20">
        <f t="shared" si="1"/>
        <v>1145.9</v>
      </c>
    </row>
    <row r="11" spans="1:12" ht="16.5" customHeight="1">
      <c r="A11" s="19">
        <v>7</v>
      </c>
      <c r="B11" s="36" t="s">
        <v>370</v>
      </c>
      <c r="C11" s="20">
        <v>1</v>
      </c>
      <c r="D11" s="20" t="s">
        <v>22</v>
      </c>
      <c r="E11" s="21">
        <v>973</v>
      </c>
      <c r="F11" s="21" t="s">
        <v>15</v>
      </c>
      <c r="G11" s="20">
        <v>166</v>
      </c>
      <c r="H11" s="20">
        <f t="shared" si="0"/>
        <v>1139</v>
      </c>
      <c r="I11" s="20">
        <v>6.9</v>
      </c>
      <c r="J11" s="29" t="s">
        <v>363</v>
      </c>
      <c r="K11" s="20"/>
      <c r="L11" s="20">
        <f t="shared" si="1"/>
        <v>1145.9</v>
      </c>
    </row>
    <row r="12" spans="1:12" ht="16.5" customHeight="1">
      <c r="A12" s="19">
        <v>8</v>
      </c>
      <c r="B12" s="36" t="s">
        <v>371</v>
      </c>
      <c r="C12" s="20">
        <v>1</v>
      </c>
      <c r="D12" s="20" t="s">
        <v>22</v>
      </c>
      <c r="E12" s="21">
        <v>973</v>
      </c>
      <c r="F12" s="21" t="s">
        <v>15</v>
      </c>
      <c r="G12" s="20">
        <v>166</v>
      </c>
      <c r="H12" s="20">
        <f>E12+G12</f>
        <v>1139</v>
      </c>
      <c r="I12" s="20">
        <v>6.9</v>
      </c>
      <c r="J12" s="29" t="s">
        <v>363</v>
      </c>
      <c r="K12" s="20"/>
      <c r="L12" s="20">
        <f t="shared" si="1"/>
        <v>1145.9</v>
      </c>
    </row>
    <row r="13" spans="1:12" ht="16.5" customHeight="1">
      <c r="A13" s="19">
        <v>9</v>
      </c>
      <c r="B13" s="36" t="s">
        <v>372</v>
      </c>
      <c r="C13" s="20">
        <v>1</v>
      </c>
      <c r="D13" s="20" t="s">
        <v>22</v>
      </c>
      <c r="E13" s="21">
        <v>973</v>
      </c>
      <c r="F13" s="21" t="s">
        <v>15</v>
      </c>
      <c r="G13" s="20">
        <v>166</v>
      </c>
      <c r="H13" s="20">
        <f>E13+G13</f>
        <v>1139</v>
      </c>
      <c r="I13" s="20">
        <v>6.9</v>
      </c>
      <c r="J13" s="29" t="s">
        <v>363</v>
      </c>
      <c r="K13" s="20"/>
      <c r="L13" s="20">
        <f t="shared" si="1"/>
        <v>1145.9</v>
      </c>
    </row>
    <row r="14" spans="1:12" ht="16.5" customHeight="1">
      <c r="A14" s="19">
        <v>10</v>
      </c>
      <c r="B14" s="22" t="s">
        <v>373</v>
      </c>
      <c r="C14" s="20">
        <v>1</v>
      </c>
      <c r="D14" s="20" t="s">
        <v>22</v>
      </c>
      <c r="E14" s="21">
        <v>973</v>
      </c>
      <c r="F14" s="21" t="s">
        <v>15</v>
      </c>
      <c r="G14" s="20">
        <v>166</v>
      </c>
      <c r="H14" s="20">
        <f aca="true" t="shared" si="2" ref="H14:H20">G14+E14</f>
        <v>1139</v>
      </c>
      <c r="I14" s="20">
        <v>6.9</v>
      </c>
      <c r="J14" s="29" t="s">
        <v>374</v>
      </c>
      <c r="K14" s="20"/>
      <c r="L14" s="20">
        <f t="shared" si="1"/>
        <v>1145.9</v>
      </c>
    </row>
    <row r="15" spans="1:12" ht="16.5" customHeight="1">
      <c r="A15" s="19">
        <v>11</v>
      </c>
      <c r="B15" s="22" t="s">
        <v>375</v>
      </c>
      <c r="C15" s="20">
        <v>1</v>
      </c>
      <c r="D15" s="20" t="s">
        <v>22</v>
      </c>
      <c r="E15" s="21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9" t="s">
        <v>374</v>
      </c>
      <c r="K15" s="20"/>
      <c r="L15" s="20">
        <f t="shared" si="1"/>
        <v>1145.9</v>
      </c>
    </row>
    <row r="16" spans="1:12" ht="16.5" customHeight="1">
      <c r="A16" s="19">
        <v>12</v>
      </c>
      <c r="B16" s="22" t="s">
        <v>376</v>
      </c>
      <c r="C16" s="20">
        <v>1</v>
      </c>
      <c r="D16" s="20" t="s">
        <v>22</v>
      </c>
      <c r="E16" s="21">
        <v>973</v>
      </c>
      <c r="F16" s="21" t="s">
        <v>15</v>
      </c>
      <c r="G16" s="20">
        <v>166</v>
      </c>
      <c r="H16" s="20">
        <f t="shared" si="2"/>
        <v>1139</v>
      </c>
      <c r="I16" s="20">
        <v>6.9</v>
      </c>
      <c r="J16" s="29" t="s">
        <v>377</v>
      </c>
      <c r="K16" s="20"/>
      <c r="L16" s="20">
        <f t="shared" si="1"/>
        <v>1145.9</v>
      </c>
    </row>
    <row r="17" spans="1:12" ht="16.5" customHeight="1">
      <c r="A17" s="19">
        <v>13</v>
      </c>
      <c r="B17" s="22" t="s">
        <v>378</v>
      </c>
      <c r="C17" s="20">
        <v>1</v>
      </c>
      <c r="D17" s="20" t="s">
        <v>22</v>
      </c>
      <c r="E17" s="21">
        <v>973</v>
      </c>
      <c r="F17" s="21" t="s">
        <v>15</v>
      </c>
      <c r="G17" s="20">
        <v>166</v>
      </c>
      <c r="H17" s="20">
        <f t="shared" si="2"/>
        <v>1139</v>
      </c>
      <c r="I17" s="20">
        <v>6.9</v>
      </c>
      <c r="J17" s="29" t="s">
        <v>377</v>
      </c>
      <c r="K17" s="20"/>
      <c r="L17" s="20">
        <f t="shared" si="1"/>
        <v>1145.9</v>
      </c>
    </row>
    <row r="18" spans="1:12" ht="16.5" customHeight="1">
      <c r="A18" s="19">
        <v>14</v>
      </c>
      <c r="B18" s="22" t="s">
        <v>379</v>
      </c>
      <c r="C18" s="22">
        <v>1</v>
      </c>
      <c r="D18" s="20" t="s">
        <v>22</v>
      </c>
      <c r="E18" s="21">
        <v>973</v>
      </c>
      <c r="F18" s="21" t="s">
        <v>15</v>
      </c>
      <c r="G18" s="20">
        <v>166</v>
      </c>
      <c r="H18" s="20">
        <f t="shared" si="2"/>
        <v>1139</v>
      </c>
      <c r="I18" s="20">
        <v>6.9</v>
      </c>
      <c r="J18" s="29" t="s">
        <v>377</v>
      </c>
      <c r="K18" s="20"/>
      <c r="L18" s="20">
        <f t="shared" si="1"/>
        <v>1145.9</v>
      </c>
    </row>
    <row r="19" spans="1:12" ht="16.5" customHeight="1">
      <c r="A19" s="19">
        <v>15</v>
      </c>
      <c r="B19" s="22" t="s">
        <v>380</v>
      </c>
      <c r="C19" s="20">
        <v>1</v>
      </c>
      <c r="D19" s="20" t="s">
        <v>22</v>
      </c>
      <c r="E19" s="21">
        <v>973</v>
      </c>
      <c r="F19" s="21" t="s">
        <v>18</v>
      </c>
      <c r="G19" s="20">
        <v>415</v>
      </c>
      <c r="H19" s="20">
        <f t="shared" si="2"/>
        <v>1388</v>
      </c>
      <c r="I19" s="20">
        <v>6.9</v>
      </c>
      <c r="J19" s="29" t="s">
        <v>381</v>
      </c>
      <c r="K19" s="20"/>
      <c r="L19" s="20">
        <f t="shared" si="1"/>
        <v>1394.9</v>
      </c>
    </row>
    <row r="20" spans="1:12" ht="16.5" customHeight="1">
      <c r="A20" s="19">
        <v>16</v>
      </c>
      <c r="B20" s="22" t="s">
        <v>382</v>
      </c>
      <c r="C20" s="20">
        <v>1</v>
      </c>
      <c r="D20" s="20" t="s">
        <v>14</v>
      </c>
      <c r="E20" s="21">
        <v>1421</v>
      </c>
      <c r="F20" s="21" t="s">
        <v>15</v>
      </c>
      <c r="G20" s="20">
        <v>242</v>
      </c>
      <c r="H20" s="20">
        <f t="shared" si="2"/>
        <v>1663</v>
      </c>
      <c r="I20" s="20">
        <v>6.9</v>
      </c>
      <c r="J20" s="29" t="s">
        <v>381</v>
      </c>
      <c r="K20" s="20"/>
      <c r="L20" s="20">
        <f t="shared" si="1"/>
        <v>1669.9</v>
      </c>
    </row>
    <row r="21" spans="1:12" ht="16.5" customHeight="1">
      <c r="A21" s="19">
        <v>17</v>
      </c>
      <c r="B21" s="37" t="s">
        <v>383</v>
      </c>
      <c r="C21" s="38">
        <v>1</v>
      </c>
      <c r="D21" s="37" t="s">
        <v>14</v>
      </c>
      <c r="E21" s="39">
        <v>1917</v>
      </c>
      <c r="F21" s="40" t="s">
        <v>20</v>
      </c>
      <c r="G21" s="38">
        <v>1308</v>
      </c>
      <c r="H21" s="38">
        <v>3225</v>
      </c>
      <c r="I21" s="38">
        <v>6.9</v>
      </c>
      <c r="J21" s="29" t="s">
        <v>381</v>
      </c>
      <c r="K21" s="20"/>
      <c r="L21" s="20">
        <f t="shared" si="1"/>
        <v>3231.9</v>
      </c>
    </row>
    <row r="22" spans="1:12" ht="16.5" customHeight="1">
      <c r="A22" s="19">
        <v>18</v>
      </c>
      <c r="B22" s="22" t="s">
        <v>384</v>
      </c>
      <c r="C22" s="20">
        <v>1</v>
      </c>
      <c r="D22" s="20" t="s">
        <v>22</v>
      </c>
      <c r="E22" s="21">
        <v>973</v>
      </c>
      <c r="F22" s="21" t="s">
        <v>15</v>
      </c>
      <c r="G22" s="20">
        <v>166</v>
      </c>
      <c r="H22" s="20">
        <f>G22+E22</f>
        <v>1139</v>
      </c>
      <c r="I22" s="20">
        <v>6.9</v>
      </c>
      <c r="J22" s="29" t="s">
        <v>381</v>
      </c>
      <c r="K22" s="20"/>
      <c r="L22" s="20">
        <f t="shared" si="1"/>
        <v>1145.9</v>
      </c>
    </row>
    <row r="23" spans="1:12" ht="16.5" customHeight="1">
      <c r="A23" s="19">
        <v>19</v>
      </c>
      <c r="B23" s="22" t="s">
        <v>385</v>
      </c>
      <c r="C23" s="20">
        <v>1</v>
      </c>
      <c r="D23" s="20" t="s">
        <v>22</v>
      </c>
      <c r="E23" s="21">
        <v>973</v>
      </c>
      <c r="F23" s="21" t="s">
        <v>15</v>
      </c>
      <c r="G23" s="20">
        <v>166</v>
      </c>
      <c r="H23" s="20">
        <f>G23+E23</f>
        <v>1139</v>
      </c>
      <c r="I23" s="20">
        <v>6.9</v>
      </c>
      <c r="J23" s="29" t="s">
        <v>381</v>
      </c>
      <c r="K23" s="20"/>
      <c r="L23" s="20">
        <f t="shared" si="1"/>
        <v>1145.9</v>
      </c>
    </row>
    <row r="24" spans="1:12" ht="16.5" customHeight="1">
      <c r="A24" s="19">
        <v>20</v>
      </c>
      <c r="B24" s="22" t="s">
        <v>386</v>
      </c>
      <c r="C24" s="22">
        <v>1</v>
      </c>
      <c r="D24" s="20" t="s">
        <v>22</v>
      </c>
      <c r="E24" s="21">
        <v>973</v>
      </c>
      <c r="F24" s="21" t="s">
        <v>15</v>
      </c>
      <c r="G24" s="20">
        <v>166</v>
      </c>
      <c r="H24" s="20">
        <f>G24+E24</f>
        <v>1139</v>
      </c>
      <c r="I24" s="20">
        <v>6.9</v>
      </c>
      <c r="J24" s="29" t="s">
        <v>381</v>
      </c>
      <c r="K24" s="20"/>
      <c r="L24" s="20">
        <f aca="true" t="shared" si="3" ref="L24:L35">I24+H24</f>
        <v>1145.9</v>
      </c>
    </row>
    <row r="25" spans="1:12" ht="16.5" customHeight="1">
      <c r="A25" s="19">
        <v>21</v>
      </c>
      <c r="B25" s="22" t="s">
        <v>387</v>
      </c>
      <c r="C25" s="22">
        <v>1</v>
      </c>
      <c r="D25" s="20" t="s">
        <v>22</v>
      </c>
      <c r="E25" s="21">
        <v>973</v>
      </c>
      <c r="F25" s="21" t="s">
        <v>15</v>
      </c>
      <c r="G25" s="20">
        <v>166</v>
      </c>
      <c r="H25" s="20">
        <f>G25+E25</f>
        <v>1139</v>
      </c>
      <c r="I25" s="20">
        <v>6.9</v>
      </c>
      <c r="J25" s="29" t="s">
        <v>381</v>
      </c>
      <c r="K25" s="20"/>
      <c r="L25" s="20">
        <f t="shared" si="3"/>
        <v>1145.9</v>
      </c>
    </row>
    <row r="26" spans="1:12" ht="16.5" customHeight="1">
      <c r="A26" s="19">
        <v>22</v>
      </c>
      <c r="B26" s="37" t="s">
        <v>388</v>
      </c>
      <c r="C26" s="41">
        <v>1</v>
      </c>
      <c r="D26" s="41" t="s">
        <v>22</v>
      </c>
      <c r="E26" s="42">
        <v>973</v>
      </c>
      <c r="F26" s="42" t="s">
        <v>15</v>
      </c>
      <c r="G26" s="41">
        <v>166</v>
      </c>
      <c r="H26" s="41">
        <f>E26+G26</f>
        <v>1139</v>
      </c>
      <c r="I26" s="41">
        <v>6.9</v>
      </c>
      <c r="J26" s="47" t="s">
        <v>381</v>
      </c>
      <c r="K26" s="20"/>
      <c r="L26" s="20">
        <f t="shared" si="3"/>
        <v>1145.9</v>
      </c>
    </row>
    <row r="27" spans="1:12" ht="16.5" customHeight="1">
      <c r="A27" s="19">
        <v>23</v>
      </c>
      <c r="B27" s="22" t="s">
        <v>389</v>
      </c>
      <c r="C27" s="20">
        <v>1</v>
      </c>
      <c r="D27" s="20" t="s">
        <v>22</v>
      </c>
      <c r="E27" s="21">
        <v>973</v>
      </c>
      <c r="F27" s="21" t="s">
        <v>15</v>
      </c>
      <c r="G27" s="20">
        <v>166</v>
      </c>
      <c r="H27" s="20">
        <f aca="true" t="shared" si="4" ref="H27:H34">G27+E27</f>
        <v>1139</v>
      </c>
      <c r="I27" s="20">
        <v>6.9</v>
      </c>
      <c r="J27" s="29" t="s">
        <v>390</v>
      </c>
      <c r="K27" s="20"/>
      <c r="L27" s="20">
        <f t="shared" si="3"/>
        <v>1145.9</v>
      </c>
    </row>
    <row r="28" spans="1:12" ht="16.5" customHeight="1">
      <c r="A28" s="19">
        <v>24</v>
      </c>
      <c r="B28" s="22" t="s">
        <v>391</v>
      </c>
      <c r="C28" s="20">
        <v>1</v>
      </c>
      <c r="D28" s="20" t="s">
        <v>22</v>
      </c>
      <c r="E28" s="21">
        <v>973</v>
      </c>
      <c r="F28" s="21" t="s">
        <v>15</v>
      </c>
      <c r="G28" s="20">
        <v>166</v>
      </c>
      <c r="H28" s="20">
        <f t="shared" si="4"/>
        <v>1139</v>
      </c>
      <c r="I28" s="20">
        <v>6.9</v>
      </c>
      <c r="J28" s="29" t="s">
        <v>390</v>
      </c>
      <c r="K28" s="20"/>
      <c r="L28" s="20">
        <f t="shared" si="3"/>
        <v>1145.9</v>
      </c>
    </row>
    <row r="29" spans="1:12" ht="16.5" customHeight="1">
      <c r="A29" s="19">
        <v>25</v>
      </c>
      <c r="B29" s="22" t="s">
        <v>392</v>
      </c>
      <c r="C29" s="22">
        <v>1</v>
      </c>
      <c r="D29" s="20" t="s">
        <v>22</v>
      </c>
      <c r="E29" s="21">
        <v>973</v>
      </c>
      <c r="F29" s="21" t="s">
        <v>15</v>
      </c>
      <c r="G29" s="20">
        <v>166</v>
      </c>
      <c r="H29" s="20">
        <f t="shared" si="4"/>
        <v>1139</v>
      </c>
      <c r="I29" s="20">
        <v>6.9</v>
      </c>
      <c r="J29" s="29" t="s">
        <v>390</v>
      </c>
      <c r="K29" s="20"/>
      <c r="L29" s="20">
        <f t="shared" si="3"/>
        <v>1145.9</v>
      </c>
    </row>
    <row r="30" spans="1:12" ht="16.5" customHeight="1">
      <c r="A30" s="19">
        <v>26</v>
      </c>
      <c r="B30" s="22" t="s">
        <v>393</v>
      </c>
      <c r="C30" s="22">
        <v>1</v>
      </c>
      <c r="D30" s="20" t="s">
        <v>22</v>
      </c>
      <c r="E30" s="21">
        <v>973</v>
      </c>
      <c r="F30" s="21" t="s">
        <v>15</v>
      </c>
      <c r="G30" s="20">
        <v>166</v>
      </c>
      <c r="H30" s="20">
        <f t="shared" si="4"/>
        <v>1139</v>
      </c>
      <c r="I30" s="20">
        <v>6.9</v>
      </c>
      <c r="J30" s="29" t="s">
        <v>390</v>
      </c>
      <c r="K30" s="20"/>
      <c r="L30" s="20">
        <f t="shared" si="3"/>
        <v>1145.9</v>
      </c>
    </row>
    <row r="31" spans="1:12" ht="16.5" customHeight="1">
      <c r="A31" s="19">
        <v>27</v>
      </c>
      <c r="B31" s="22" t="s">
        <v>394</v>
      </c>
      <c r="C31" s="22">
        <v>1</v>
      </c>
      <c r="D31" s="20" t="s">
        <v>22</v>
      </c>
      <c r="E31" s="21">
        <v>973</v>
      </c>
      <c r="F31" s="21" t="s">
        <v>15</v>
      </c>
      <c r="G31" s="20">
        <v>166</v>
      </c>
      <c r="H31" s="20">
        <f t="shared" si="4"/>
        <v>1139</v>
      </c>
      <c r="I31" s="20">
        <v>6.9</v>
      </c>
      <c r="J31" s="29" t="s">
        <v>390</v>
      </c>
      <c r="K31" s="20"/>
      <c r="L31" s="20">
        <f t="shared" si="3"/>
        <v>1145.9</v>
      </c>
    </row>
    <row r="32" spans="1:12" ht="16.5" customHeight="1">
      <c r="A32" s="19">
        <v>28</v>
      </c>
      <c r="B32" s="22" t="s">
        <v>395</v>
      </c>
      <c r="C32" s="22">
        <v>1</v>
      </c>
      <c r="D32" s="20" t="s">
        <v>14</v>
      </c>
      <c r="E32" s="21">
        <v>1586</v>
      </c>
      <c r="F32" s="21" t="s">
        <v>18</v>
      </c>
      <c r="G32" s="20">
        <v>677</v>
      </c>
      <c r="H32" s="20">
        <f t="shared" si="4"/>
        <v>2263</v>
      </c>
      <c r="I32" s="20">
        <v>6.9</v>
      </c>
      <c r="J32" s="29" t="s">
        <v>390</v>
      </c>
      <c r="K32" s="20"/>
      <c r="L32" s="20">
        <f t="shared" si="3"/>
        <v>2269.9</v>
      </c>
    </row>
    <row r="33" spans="1:12" ht="16.5" customHeight="1">
      <c r="A33" s="19">
        <v>29</v>
      </c>
      <c r="B33" s="22" t="s">
        <v>396</v>
      </c>
      <c r="C33" s="22">
        <v>1</v>
      </c>
      <c r="D33" s="20" t="s">
        <v>22</v>
      </c>
      <c r="E33" s="21">
        <v>973</v>
      </c>
      <c r="F33" s="21" t="s">
        <v>15</v>
      </c>
      <c r="G33" s="20">
        <v>166</v>
      </c>
      <c r="H33" s="20">
        <f t="shared" si="4"/>
        <v>1139</v>
      </c>
      <c r="I33" s="20">
        <v>6.9</v>
      </c>
      <c r="J33" s="29" t="s">
        <v>390</v>
      </c>
      <c r="K33" s="20"/>
      <c r="L33" s="20">
        <f t="shared" si="3"/>
        <v>1145.9</v>
      </c>
    </row>
    <row r="34" spans="1:12" ht="16.5" customHeight="1">
      <c r="A34" s="19">
        <v>30</v>
      </c>
      <c r="B34" s="22" t="s">
        <v>397</v>
      </c>
      <c r="C34" s="22">
        <v>1</v>
      </c>
      <c r="D34" s="20" t="s">
        <v>22</v>
      </c>
      <c r="E34" s="21">
        <v>973</v>
      </c>
      <c r="F34" s="21" t="s">
        <v>15</v>
      </c>
      <c r="G34" s="20">
        <v>166</v>
      </c>
      <c r="H34" s="20">
        <f t="shared" si="4"/>
        <v>1139</v>
      </c>
      <c r="I34" s="20">
        <v>6.9</v>
      </c>
      <c r="J34" s="29" t="s">
        <v>390</v>
      </c>
      <c r="K34" s="20"/>
      <c r="L34" s="20">
        <f t="shared" si="3"/>
        <v>1145.9</v>
      </c>
    </row>
    <row r="35" spans="1:12" ht="16.5" customHeight="1">
      <c r="A35" s="19">
        <v>31</v>
      </c>
      <c r="B35" s="37" t="s">
        <v>398</v>
      </c>
      <c r="C35" s="41">
        <v>1</v>
      </c>
      <c r="D35" s="41" t="s">
        <v>22</v>
      </c>
      <c r="E35" s="42">
        <v>973</v>
      </c>
      <c r="F35" s="42" t="s">
        <v>15</v>
      </c>
      <c r="G35" s="41">
        <v>166</v>
      </c>
      <c r="H35" s="41">
        <f>E35+G35</f>
        <v>1139</v>
      </c>
      <c r="I35" s="41">
        <v>6.9</v>
      </c>
      <c r="J35" s="48" t="s">
        <v>390</v>
      </c>
      <c r="K35" s="20"/>
      <c r="L35" s="20">
        <f t="shared" si="3"/>
        <v>1145.9</v>
      </c>
    </row>
    <row r="36" spans="1:12" ht="16.5" customHeight="1">
      <c r="A36" s="19">
        <v>32</v>
      </c>
      <c r="B36" s="8" t="s">
        <v>399</v>
      </c>
      <c r="C36" s="43">
        <v>1</v>
      </c>
      <c r="D36" s="43" t="s">
        <v>22</v>
      </c>
      <c r="E36" s="44">
        <v>973</v>
      </c>
      <c r="F36" s="44" t="s">
        <v>15</v>
      </c>
      <c r="G36" s="43">
        <v>166</v>
      </c>
      <c r="H36" s="43">
        <f>E36+G36</f>
        <v>1139</v>
      </c>
      <c r="I36" s="43">
        <v>6.9</v>
      </c>
      <c r="J36" s="47" t="s">
        <v>390</v>
      </c>
      <c r="K36" s="43"/>
      <c r="L36" s="43">
        <v>1145.9</v>
      </c>
    </row>
    <row r="37" spans="1:12" ht="16.5" customHeight="1">
      <c r="A37" s="19">
        <v>33</v>
      </c>
      <c r="B37" s="22" t="s">
        <v>400</v>
      </c>
      <c r="C37" s="22">
        <v>1</v>
      </c>
      <c r="D37" s="20" t="s">
        <v>14</v>
      </c>
      <c r="E37" s="21">
        <v>1586</v>
      </c>
      <c r="F37" s="21" t="s">
        <v>18</v>
      </c>
      <c r="G37" s="20">
        <v>677</v>
      </c>
      <c r="H37" s="20">
        <f aca="true" t="shared" si="5" ref="H37:H47">G37+E37</f>
        <v>2263</v>
      </c>
      <c r="I37" s="20">
        <v>6.9</v>
      </c>
      <c r="J37" s="29" t="s">
        <v>401</v>
      </c>
      <c r="K37" s="20"/>
      <c r="L37" s="20">
        <f aca="true" t="shared" si="6" ref="L37:L47">I37+H37</f>
        <v>2269.9</v>
      </c>
    </row>
    <row r="38" spans="1:12" ht="16.5" customHeight="1">
      <c r="A38" s="19">
        <v>34</v>
      </c>
      <c r="B38" s="22" t="s">
        <v>402</v>
      </c>
      <c r="C38" s="20">
        <v>1</v>
      </c>
      <c r="D38" s="20" t="s">
        <v>14</v>
      </c>
      <c r="E38" s="21">
        <v>1917</v>
      </c>
      <c r="F38" s="21" t="s">
        <v>20</v>
      </c>
      <c r="G38" s="20">
        <v>1308</v>
      </c>
      <c r="H38" s="20">
        <f t="shared" si="5"/>
        <v>3225</v>
      </c>
      <c r="I38" s="20">
        <v>6.9</v>
      </c>
      <c r="J38" s="29" t="s">
        <v>401</v>
      </c>
      <c r="K38" s="20"/>
      <c r="L38" s="20">
        <f t="shared" si="6"/>
        <v>3231.9</v>
      </c>
    </row>
    <row r="39" spans="1:12" ht="16.5" customHeight="1">
      <c r="A39" s="19">
        <v>35</v>
      </c>
      <c r="B39" s="22" t="s">
        <v>379</v>
      </c>
      <c r="C39" s="20">
        <v>1</v>
      </c>
      <c r="D39" s="20" t="s">
        <v>22</v>
      </c>
      <c r="E39" s="21">
        <v>973</v>
      </c>
      <c r="F39" s="21" t="s">
        <v>15</v>
      </c>
      <c r="G39" s="20">
        <v>166</v>
      </c>
      <c r="H39" s="20">
        <f t="shared" si="5"/>
        <v>1139</v>
      </c>
      <c r="I39" s="20">
        <v>6.9</v>
      </c>
      <c r="J39" s="29" t="s">
        <v>401</v>
      </c>
      <c r="K39" s="20"/>
      <c r="L39" s="20">
        <f t="shared" si="6"/>
        <v>1145.9</v>
      </c>
    </row>
    <row r="40" spans="1:12" ht="16.5" customHeight="1">
      <c r="A40" s="19">
        <v>36</v>
      </c>
      <c r="B40" s="22" t="s">
        <v>403</v>
      </c>
      <c r="C40" s="20">
        <v>1</v>
      </c>
      <c r="D40" s="20" t="s">
        <v>14</v>
      </c>
      <c r="E40" s="21">
        <v>1917</v>
      </c>
      <c r="F40" s="21" t="s">
        <v>20</v>
      </c>
      <c r="G40" s="20">
        <v>1308</v>
      </c>
      <c r="H40" s="20">
        <f t="shared" si="5"/>
        <v>3225</v>
      </c>
      <c r="I40" s="20">
        <v>6.9</v>
      </c>
      <c r="J40" s="29" t="s">
        <v>404</v>
      </c>
      <c r="K40" s="20"/>
      <c r="L40" s="20">
        <f t="shared" si="6"/>
        <v>3231.9</v>
      </c>
    </row>
    <row r="41" spans="1:12" ht="16.5" customHeight="1">
      <c r="A41" s="19">
        <v>37</v>
      </c>
      <c r="B41" s="22" t="s">
        <v>405</v>
      </c>
      <c r="C41" s="20">
        <v>1</v>
      </c>
      <c r="D41" s="20" t="s">
        <v>22</v>
      </c>
      <c r="E41" s="21">
        <v>973</v>
      </c>
      <c r="F41" s="21" t="s">
        <v>15</v>
      </c>
      <c r="G41" s="20">
        <v>166</v>
      </c>
      <c r="H41" s="20">
        <f t="shared" si="5"/>
        <v>1139</v>
      </c>
      <c r="I41" s="20">
        <v>6.9</v>
      </c>
      <c r="J41" s="29" t="s">
        <v>404</v>
      </c>
      <c r="K41" s="20"/>
      <c r="L41" s="20">
        <f t="shared" si="6"/>
        <v>1145.9</v>
      </c>
    </row>
    <row r="42" spans="1:12" ht="16.5" customHeight="1">
      <c r="A42" s="19">
        <v>38</v>
      </c>
      <c r="B42" s="22" t="s">
        <v>406</v>
      </c>
      <c r="C42" s="22">
        <v>1</v>
      </c>
      <c r="D42" s="20" t="s">
        <v>14</v>
      </c>
      <c r="E42" s="21">
        <v>1917</v>
      </c>
      <c r="F42" s="21" t="s">
        <v>20</v>
      </c>
      <c r="G42" s="20">
        <v>1308</v>
      </c>
      <c r="H42" s="20">
        <f t="shared" si="5"/>
        <v>3225</v>
      </c>
      <c r="I42" s="20">
        <v>6.9</v>
      </c>
      <c r="J42" s="29" t="s">
        <v>407</v>
      </c>
      <c r="K42" s="20"/>
      <c r="L42" s="20">
        <f t="shared" si="6"/>
        <v>3231.9</v>
      </c>
    </row>
    <row r="43" spans="1:12" ht="16.5" customHeight="1">
      <c r="A43" s="19">
        <v>39</v>
      </c>
      <c r="B43" s="22" t="s">
        <v>408</v>
      </c>
      <c r="C43" s="22">
        <v>1</v>
      </c>
      <c r="D43" s="20" t="s">
        <v>22</v>
      </c>
      <c r="E43" s="21">
        <v>973</v>
      </c>
      <c r="F43" s="21" t="s">
        <v>15</v>
      </c>
      <c r="G43" s="20">
        <v>166</v>
      </c>
      <c r="H43" s="20">
        <f t="shared" si="5"/>
        <v>1139</v>
      </c>
      <c r="I43" s="20">
        <v>6.9</v>
      </c>
      <c r="J43" s="29" t="s">
        <v>407</v>
      </c>
      <c r="K43" s="20"/>
      <c r="L43" s="20">
        <f t="shared" si="6"/>
        <v>1145.9</v>
      </c>
    </row>
    <row r="44" spans="1:12" ht="16.5" customHeight="1">
      <c r="A44" s="19">
        <v>40</v>
      </c>
      <c r="B44" s="22" t="s">
        <v>409</v>
      </c>
      <c r="C44" s="22">
        <v>1</v>
      </c>
      <c r="D44" s="20" t="s">
        <v>22</v>
      </c>
      <c r="E44" s="21">
        <v>973</v>
      </c>
      <c r="F44" s="21" t="s">
        <v>15</v>
      </c>
      <c r="G44" s="20">
        <v>166</v>
      </c>
      <c r="H44" s="20">
        <f t="shared" si="5"/>
        <v>1139</v>
      </c>
      <c r="I44" s="20">
        <v>6.9</v>
      </c>
      <c r="J44" s="29" t="s">
        <v>374</v>
      </c>
      <c r="K44" s="20"/>
      <c r="L44" s="20">
        <f t="shared" si="6"/>
        <v>1145.9</v>
      </c>
    </row>
    <row r="45" spans="1:12" ht="16.5" customHeight="1">
      <c r="A45" s="19">
        <v>41</v>
      </c>
      <c r="B45" s="22" t="s">
        <v>410</v>
      </c>
      <c r="C45" s="22">
        <v>1</v>
      </c>
      <c r="D45" s="20" t="s">
        <v>22</v>
      </c>
      <c r="E45" s="21">
        <v>973</v>
      </c>
      <c r="F45" s="21" t="s">
        <v>15</v>
      </c>
      <c r="G45" s="20">
        <v>166</v>
      </c>
      <c r="H45" s="20">
        <f t="shared" si="5"/>
        <v>1139</v>
      </c>
      <c r="I45" s="20">
        <v>6.9</v>
      </c>
      <c r="J45" s="29" t="s">
        <v>404</v>
      </c>
      <c r="K45" s="20"/>
      <c r="L45" s="20">
        <f t="shared" si="6"/>
        <v>1145.9</v>
      </c>
    </row>
    <row r="46" spans="1:12" ht="16.5" customHeight="1">
      <c r="A46" s="19">
        <v>42</v>
      </c>
      <c r="B46" s="22" t="s">
        <v>411</v>
      </c>
      <c r="C46" s="22">
        <v>1</v>
      </c>
      <c r="D46" s="20" t="s">
        <v>22</v>
      </c>
      <c r="E46" s="21">
        <v>973</v>
      </c>
      <c r="F46" s="21" t="s">
        <v>15</v>
      </c>
      <c r="G46" s="20">
        <v>166</v>
      </c>
      <c r="H46" s="20">
        <f>E46+G46</f>
        <v>1139</v>
      </c>
      <c r="I46" s="20">
        <v>6.9</v>
      </c>
      <c r="J46" s="29" t="s">
        <v>374</v>
      </c>
      <c r="K46" s="20"/>
      <c r="L46" s="20">
        <f t="shared" si="6"/>
        <v>1145.9</v>
      </c>
    </row>
    <row r="47" spans="1:12" ht="16.5" customHeight="1">
      <c r="A47" s="19">
        <v>43</v>
      </c>
      <c r="B47" s="7" t="s">
        <v>412</v>
      </c>
      <c r="C47" s="45">
        <v>1</v>
      </c>
      <c r="D47" s="45" t="s">
        <v>22</v>
      </c>
      <c r="E47" s="46">
        <v>973</v>
      </c>
      <c r="F47" s="46" t="s">
        <v>15</v>
      </c>
      <c r="G47" s="45">
        <v>166</v>
      </c>
      <c r="H47" s="45">
        <f>E47+G47</f>
        <v>1139</v>
      </c>
      <c r="I47" s="45">
        <v>6.9</v>
      </c>
      <c r="J47" s="29" t="s">
        <v>381</v>
      </c>
      <c r="K47" s="20"/>
      <c r="L47" s="20">
        <f t="shared" si="6"/>
        <v>1145.9</v>
      </c>
    </row>
    <row r="48" spans="1:12" ht="16.5" customHeight="1">
      <c r="A48" s="21"/>
      <c r="B48" s="21" t="s">
        <v>81</v>
      </c>
      <c r="C48" s="21">
        <f>SUM(C4:C47)</f>
        <v>44</v>
      </c>
      <c r="D48" s="21"/>
      <c r="E48" s="21">
        <f>SUM(E4:E47)</f>
        <v>48710</v>
      </c>
      <c r="F48" s="21"/>
      <c r="G48" s="21">
        <f>SUM(G4:G47)</f>
        <v>13295</v>
      </c>
      <c r="H48" s="21">
        <f>SUM(H4:H47)</f>
        <v>62005</v>
      </c>
      <c r="I48" s="21">
        <f>SUM(I4:I47)</f>
        <v>296.70000000000005</v>
      </c>
      <c r="J48" s="21"/>
      <c r="K48" s="21"/>
      <c r="L48" s="21">
        <f>SUM(L4:L47)</f>
        <v>62301.70000000004</v>
      </c>
    </row>
  </sheetData>
  <sheetProtection/>
  <autoFilter ref="A3:L4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workbookViewId="0" topLeftCell="A1">
      <selection activeCell="O17" sqref="O17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13" customWidth="1"/>
    <col min="11" max="11" width="8.37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413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5" t="s">
        <v>2</v>
      </c>
      <c r="B3" s="5" t="s">
        <v>414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415</v>
      </c>
      <c r="K3" s="5"/>
      <c r="L3" s="5" t="s">
        <v>12</v>
      </c>
    </row>
    <row r="4" spans="1:12" ht="14.25">
      <c r="A4" s="6">
        <v>1</v>
      </c>
      <c r="B4" s="7" t="s">
        <v>416</v>
      </c>
      <c r="C4" s="7">
        <v>1</v>
      </c>
      <c r="D4" s="7" t="s">
        <v>22</v>
      </c>
      <c r="E4" s="7">
        <v>973</v>
      </c>
      <c r="F4" s="34" t="s">
        <v>15</v>
      </c>
      <c r="G4" s="34">
        <v>166</v>
      </c>
      <c r="H4" s="34">
        <f>E4+G4</f>
        <v>1139</v>
      </c>
      <c r="I4" s="34">
        <v>6.9</v>
      </c>
      <c r="J4" s="8" t="s">
        <v>417</v>
      </c>
      <c r="K4" s="34"/>
      <c r="L4" s="34">
        <f>H4+I4+K4</f>
        <v>1145.9</v>
      </c>
    </row>
    <row r="5" spans="1:12" ht="14.25">
      <c r="A5" s="6">
        <v>2</v>
      </c>
      <c r="B5" s="8" t="s">
        <v>418</v>
      </c>
      <c r="C5" s="7">
        <v>1</v>
      </c>
      <c r="D5" s="7" t="s">
        <v>22</v>
      </c>
      <c r="E5" s="7">
        <v>973</v>
      </c>
      <c r="F5" s="34" t="s">
        <v>15</v>
      </c>
      <c r="G5" s="34">
        <v>166</v>
      </c>
      <c r="H5" s="34">
        <f>E5+G5</f>
        <v>1139</v>
      </c>
      <c r="I5" s="34">
        <v>6.9</v>
      </c>
      <c r="J5" s="8" t="s">
        <v>417</v>
      </c>
      <c r="K5" s="34"/>
      <c r="L5" s="34">
        <f>H5+I5+K5</f>
        <v>1145.9</v>
      </c>
    </row>
    <row r="6" spans="1:12" ht="14.25">
      <c r="A6" s="6">
        <v>3</v>
      </c>
      <c r="B6" s="7" t="s">
        <v>419</v>
      </c>
      <c r="C6" s="7">
        <v>1</v>
      </c>
      <c r="D6" s="7" t="s">
        <v>22</v>
      </c>
      <c r="E6" s="7">
        <v>973</v>
      </c>
      <c r="F6" s="34" t="s">
        <v>15</v>
      </c>
      <c r="G6" s="34">
        <v>166</v>
      </c>
      <c r="H6" s="34">
        <f aca="true" t="shared" si="0" ref="H6:H12">E6+G6</f>
        <v>1139</v>
      </c>
      <c r="I6" s="34">
        <v>6.9</v>
      </c>
      <c r="J6" s="8" t="s">
        <v>420</v>
      </c>
      <c r="K6" s="34"/>
      <c r="L6" s="34">
        <f>E6+G6+I6+K4</f>
        <v>1145.9</v>
      </c>
    </row>
    <row r="7" spans="1:12" ht="14.25">
      <c r="A7" s="6">
        <v>4</v>
      </c>
      <c r="B7" s="7" t="s">
        <v>421</v>
      </c>
      <c r="C7" s="7">
        <v>1</v>
      </c>
      <c r="D7" s="7" t="s">
        <v>22</v>
      </c>
      <c r="E7" s="7">
        <v>973</v>
      </c>
      <c r="F7" s="34" t="s">
        <v>15</v>
      </c>
      <c r="G7" s="34">
        <v>166</v>
      </c>
      <c r="H7" s="34">
        <f t="shared" si="0"/>
        <v>1139</v>
      </c>
      <c r="I7" s="34">
        <v>6.9</v>
      </c>
      <c r="J7" s="8" t="s">
        <v>420</v>
      </c>
      <c r="K7" s="34"/>
      <c r="L7" s="34">
        <f aca="true" t="shared" si="1" ref="L6:L12">E7+G7+I7+K6</f>
        <v>1145.9</v>
      </c>
    </row>
    <row r="8" spans="1:12" ht="14.25">
      <c r="A8" s="6">
        <v>5</v>
      </c>
      <c r="B8" s="7" t="s">
        <v>422</v>
      </c>
      <c r="C8" s="7">
        <v>1</v>
      </c>
      <c r="D8" s="7" t="s">
        <v>22</v>
      </c>
      <c r="E8" s="7">
        <v>973</v>
      </c>
      <c r="F8" s="34" t="s">
        <v>15</v>
      </c>
      <c r="G8" s="34">
        <v>166</v>
      </c>
      <c r="H8" s="34">
        <f t="shared" si="0"/>
        <v>1139</v>
      </c>
      <c r="I8" s="34">
        <v>6.9</v>
      </c>
      <c r="J8" s="8" t="s">
        <v>423</v>
      </c>
      <c r="K8" s="34"/>
      <c r="L8" s="34">
        <f t="shared" si="1"/>
        <v>1145.9</v>
      </c>
    </row>
    <row r="9" spans="1:12" ht="14.25">
      <c r="A9" s="6">
        <v>6</v>
      </c>
      <c r="B9" s="7" t="s">
        <v>424</v>
      </c>
      <c r="C9" s="7">
        <v>1</v>
      </c>
      <c r="D9" s="7" t="s">
        <v>22</v>
      </c>
      <c r="E9" s="7">
        <v>973</v>
      </c>
      <c r="F9" s="34" t="s">
        <v>15</v>
      </c>
      <c r="G9" s="34">
        <v>166</v>
      </c>
      <c r="H9" s="34">
        <f t="shared" si="0"/>
        <v>1139</v>
      </c>
      <c r="I9" s="34">
        <v>6.9</v>
      </c>
      <c r="J9" s="8" t="s">
        <v>423</v>
      </c>
      <c r="K9" s="34"/>
      <c r="L9" s="34">
        <f t="shared" si="1"/>
        <v>1145.9</v>
      </c>
    </row>
    <row r="10" spans="1:12" ht="14.25">
      <c r="A10" s="6">
        <v>7</v>
      </c>
      <c r="B10" s="7" t="s">
        <v>425</v>
      </c>
      <c r="C10" s="7">
        <v>1</v>
      </c>
      <c r="D10" s="7" t="s">
        <v>14</v>
      </c>
      <c r="E10" s="7">
        <v>1586</v>
      </c>
      <c r="F10" s="34" t="s">
        <v>18</v>
      </c>
      <c r="G10" s="34">
        <v>677</v>
      </c>
      <c r="H10" s="34">
        <f t="shared" si="0"/>
        <v>2263</v>
      </c>
      <c r="I10" s="34">
        <v>6.9</v>
      </c>
      <c r="J10" s="8" t="s">
        <v>426</v>
      </c>
      <c r="K10" s="34"/>
      <c r="L10" s="34">
        <f t="shared" si="1"/>
        <v>2269.9</v>
      </c>
    </row>
    <row r="11" spans="1:12" ht="14.25">
      <c r="A11" s="6">
        <v>8</v>
      </c>
      <c r="B11" s="7" t="s">
        <v>427</v>
      </c>
      <c r="C11" s="7">
        <v>1</v>
      </c>
      <c r="D11" s="7" t="s">
        <v>14</v>
      </c>
      <c r="E11" s="7">
        <v>1421</v>
      </c>
      <c r="F11" s="34" t="s">
        <v>15</v>
      </c>
      <c r="G11" s="34">
        <v>242</v>
      </c>
      <c r="H11" s="34">
        <f t="shared" si="0"/>
        <v>1663</v>
      </c>
      <c r="I11" s="34">
        <v>6.9</v>
      </c>
      <c r="J11" s="8" t="s">
        <v>426</v>
      </c>
      <c r="K11" s="34"/>
      <c r="L11" s="34">
        <f t="shared" si="1"/>
        <v>1669.9</v>
      </c>
    </row>
    <row r="12" spans="1:12" ht="14.25">
      <c r="A12" s="6">
        <v>9</v>
      </c>
      <c r="B12" s="7" t="s">
        <v>428</v>
      </c>
      <c r="C12" s="7">
        <v>1</v>
      </c>
      <c r="D12" s="7" t="s">
        <v>14</v>
      </c>
      <c r="E12" s="7">
        <v>1917</v>
      </c>
      <c r="F12" s="34" t="s">
        <v>20</v>
      </c>
      <c r="G12" s="34">
        <v>1308</v>
      </c>
      <c r="H12" s="34">
        <f t="shared" si="0"/>
        <v>3225</v>
      </c>
      <c r="I12" s="34">
        <v>6.9</v>
      </c>
      <c r="J12" s="8" t="s">
        <v>429</v>
      </c>
      <c r="K12" s="34"/>
      <c r="L12" s="34">
        <f t="shared" si="1"/>
        <v>3231.9</v>
      </c>
    </row>
    <row r="13" spans="1:12" ht="14.25">
      <c r="A13" s="7"/>
      <c r="B13" s="7" t="s">
        <v>81</v>
      </c>
      <c r="C13" s="7">
        <f>SUM(C4:C12)</f>
        <v>9</v>
      </c>
      <c r="D13" s="7"/>
      <c r="E13" s="7">
        <f>SUM(E4:E12)</f>
        <v>10762</v>
      </c>
      <c r="F13" s="7"/>
      <c r="G13" s="7">
        <f>SUM(G4:G12)</f>
        <v>3223</v>
      </c>
      <c r="H13" s="7">
        <f>SUM(H4:H12)</f>
        <v>13985</v>
      </c>
      <c r="I13" s="7">
        <f>SUM(I4:I12)</f>
        <v>62.099999999999994</v>
      </c>
      <c r="J13" s="8"/>
      <c r="K13" s="7"/>
      <c r="L13" s="7">
        <f>SUM(L4:L12)</f>
        <v>14047.099999999999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5"/>
  <sheetViews>
    <sheetView zoomScale="115" zoomScaleNormal="115" workbookViewId="0" topLeftCell="A1">
      <pane ySplit="3" topLeftCell="A20" activePane="bottomLeft" state="frozen"/>
      <selection pane="bottomLeft" activeCell="P24" sqref="P24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9.50390625" style="13" customWidth="1"/>
    <col min="11" max="11" width="2.2539062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430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19">
        <v>1</v>
      </c>
      <c r="B4" s="20" t="s">
        <v>431</v>
      </c>
      <c r="C4" s="20">
        <v>1</v>
      </c>
      <c r="D4" s="20" t="s">
        <v>14</v>
      </c>
      <c r="E4" s="21">
        <v>1917</v>
      </c>
      <c r="F4" s="20" t="s">
        <v>20</v>
      </c>
      <c r="G4" s="20">
        <v>1308</v>
      </c>
      <c r="H4" s="20">
        <f aca="true" t="shared" si="0" ref="H4:H15">G4+E4</f>
        <v>3225</v>
      </c>
      <c r="I4" s="20">
        <v>6.9</v>
      </c>
      <c r="J4" s="29" t="s">
        <v>432</v>
      </c>
      <c r="K4" s="20"/>
      <c r="L4" s="20">
        <f>I4+H4</f>
        <v>3231.9</v>
      </c>
    </row>
    <row r="5" spans="1:12" ht="14.25">
      <c r="A5" s="19">
        <v>2</v>
      </c>
      <c r="B5" s="20" t="s">
        <v>433</v>
      </c>
      <c r="C5" s="20">
        <v>1</v>
      </c>
      <c r="D5" s="20" t="s">
        <v>22</v>
      </c>
      <c r="E5" s="21">
        <v>973</v>
      </c>
      <c r="F5" s="20" t="s">
        <v>15</v>
      </c>
      <c r="G5" s="20">
        <v>166</v>
      </c>
      <c r="H5" s="20">
        <f t="shared" si="0"/>
        <v>1139</v>
      </c>
      <c r="I5" s="20">
        <v>6.9</v>
      </c>
      <c r="J5" s="29" t="s">
        <v>432</v>
      </c>
      <c r="K5" s="20"/>
      <c r="L5" s="20">
        <f>I5+H5</f>
        <v>1145.9</v>
      </c>
    </row>
    <row r="6" spans="1:12" ht="14.25">
      <c r="A6" s="19">
        <v>3</v>
      </c>
      <c r="B6" s="20" t="s">
        <v>434</v>
      </c>
      <c r="C6" s="20">
        <v>1</v>
      </c>
      <c r="D6" s="20" t="s">
        <v>22</v>
      </c>
      <c r="E6" s="21">
        <v>973</v>
      </c>
      <c r="F6" s="20" t="s">
        <v>15</v>
      </c>
      <c r="G6" s="20">
        <v>166</v>
      </c>
      <c r="H6" s="20">
        <f t="shared" si="0"/>
        <v>1139</v>
      </c>
      <c r="I6" s="20">
        <v>6.9</v>
      </c>
      <c r="J6" s="29" t="s">
        <v>435</v>
      </c>
      <c r="K6" s="20"/>
      <c r="L6" s="20">
        <f>I6+H6</f>
        <v>1145.9</v>
      </c>
    </row>
    <row r="7" spans="1:12" ht="14.25">
      <c r="A7" s="19">
        <v>4</v>
      </c>
      <c r="B7" s="20" t="s">
        <v>436</v>
      </c>
      <c r="C7" s="20">
        <v>1</v>
      </c>
      <c r="D7" s="20" t="s">
        <v>14</v>
      </c>
      <c r="E7" s="21">
        <v>1917</v>
      </c>
      <c r="F7" s="20" t="s">
        <v>20</v>
      </c>
      <c r="G7" s="20">
        <v>1308</v>
      </c>
      <c r="H7" s="20">
        <f t="shared" si="0"/>
        <v>3225</v>
      </c>
      <c r="I7" s="20">
        <v>6.9</v>
      </c>
      <c r="J7" s="29" t="s">
        <v>435</v>
      </c>
      <c r="K7" s="20"/>
      <c r="L7" s="20">
        <f>I7+H7</f>
        <v>3231.9</v>
      </c>
    </row>
    <row r="8" spans="1:12" ht="14.25">
      <c r="A8" s="19">
        <v>5</v>
      </c>
      <c r="B8" s="20" t="s">
        <v>437</v>
      </c>
      <c r="C8" s="20">
        <v>1</v>
      </c>
      <c r="D8" s="20" t="s">
        <v>22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9" t="s">
        <v>435</v>
      </c>
      <c r="K8" s="20"/>
      <c r="L8" s="20">
        <f>I8+H8</f>
        <v>1145.9</v>
      </c>
    </row>
    <row r="9" spans="1:12" ht="14.25">
      <c r="A9" s="19">
        <v>6</v>
      </c>
      <c r="B9" s="20" t="s">
        <v>438</v>
      </c>
      <c r="C9" s="20">
        <v>1</v>
      </c>
      <c r="D9" s="20" t="s">
        <v>22</v>
      </c>
      <c r="E9" s="21">
        <v>973</v>
      </c>
      <c r="F9" s="20" t="s">
        <v>15</v>
      </c>
      <c r="G9" s="20">
        <v>166</v>
      </c>
      <c r="H9" s="20">
        <f t="shared" si="0"/>
        <v>1139</v>
      </c>
      <c r="I9" s="20">
        <v>6.9</v>
      </c>
      <c r="J9" s="29" t="s">
        <v>435</v>
      </c>
      <c r="K9" s="20"/>
      <c r="L9" s="20">
        <f aca="true" t="shared" si="1" ref="L9:L18">I9+H9</f>
        <v>1145.9</v>
      </c>
    </row>
    <row r="10" spans="1:12" ht="14.25">
      <c r="A10" s="19">
        <v>7</v>
      </c>
      <c r="B10" s="20" t="s">
        <v>439</v>
      </c>
      <c r="C10" s="20">
        <v>1</v>
      </c>
      <c r="D10" s="20" t="s">
        <v>22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9" t="s">
        <v>435</v>
      </c>
      <c r="K10" s="20"/>
      <c r="L10" s="20">
        <f t="shared" si="1"/>
        <v>1145.9</v>
      </c>
    </row>
    <row r="11" spans="1:12" ht="14.25">
      <c r="A11" s="19">
        <v>8</v>
      </c>
      <c r="B11" s="20" t="s">
        <v>440</v>
      </c>
      <c r="C11" s="20">
        <v>1</v>
      </c>
      <c r="D11" s="20" t="s">
        <v>14</v>
      </c>
      <c r="E11" s="21">
        <v>1586</v>
      </c>
      <c r="F11" s="20" t="s">
        <v>18</v>
      </c>
      <c r="G11" s="20">
        <v>677</v>
      </c>
      <c r="H11" s="20">
        <f t="shared" si="0"/>
        <v>2263</v>
      </c>
      <c r="I11" s="20">
        <v>6.9</v>
      </c>
      <c r="J11" s="29" t="s">
        <v>435</v>
      </c>
      <c r="K11" s="20"/>
      <c r="L11" s="20">
        <f t="shared" si="1"/>
        <v>2269.9</v>
      </c>
    </row>
    <row r="12" spans="1:12" ht="14.25">
      <c r="A12" s="19">
        <v>9</v>
      </c>
      <c r="B12" s="22" t="s">
        <v>441</v>
      </c>
      <c r="C12" s="22">
        <v>1</v>
      </c>
      <c r="D12" s="20" t="s">
        <v>22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9" t="s">
        <v>435</v>
      </c>
      <c r="K12" s="20"/>
      <c r="L12" s="20">
        <f t="shared" si="1"/>
        <v>1145.9</v>
      </c>
    </row>
    <row r="13" spans="1:12" ht="14.25">
      <c r="A13" s="19">
        <v>10</v>
      </c>
      <c r="B13" s="22" t="s">
        <v>442</v>
      </c>
      <c r="C13" s="22">
        <v>1</v>
      </c>
      <c r="D13" s="20" t="s">
        <v>22</v>
      </c>
      <c r="E13" s="21">
        <v>973</v>
      </c>
      <c r="F13" s="20" t="s">
        <v>15</v>
      </c>
      <c r="G13" s="20">
        <v>166</v>
      </c>
      <c r="H13" s="20">
        <f t="shared" si="0"/>
        <v>1139</v>
      </c>
      <c r="I13" s="20">
        <v>6.9</v>
      </c>
      <c r="J13" s="29" t="s">
        <v>435</v>
      </c>
      <c r="K13" s="20"/>
      <c r="L13" s="20">
        <f t="shared" si="1"/>
        <v>1145.9</v>
      </c>
    </row>
    <row r="14" spans="1:12" ht="14.25">
      <c r="A14" s="19">
        <v>11</v>
      </c>
      <c r="B14" s="20" t="s">
        <v>443</v>
      </c>
      <c r="C14" s="20">
        <v>1</v>
      </c>
      <c r="D14" s="23" t="s">
        <v>22</v>
      </c>
      <c r="E14" s="21">
        <v>973</v>
      </c>
      <c r="F14" s="23" t="s">
        <v>18</v>
      </c>
      <c r="G14" s="21">
        <v>415</v>
      </c>
      <c r="H14" s="20">
        <f t="shared" si="0"/>
        <v>1388</v>
      </c>
      <c r="I14" s="21">
        <v>6.9</v>
      </c>
      <c r="J14" s="29" t="s">
        <v>444</v>
      </c>
      <c r="K14" s="20"/>
      <c r="L14" s="20">
        <f t="shared" si="1"/>
        <v>1394.9</v>
      </c>
    </row>
    <row r="15" spans="1:12" ht="14.25">
      <c r="A15" s="19">
        <v>12</v>
      </c>
      <c r="B15" s="20" t="s">
        <v>445</v>
      </c>
      <c r="C15" s="20">
        <v>1</v>
      </c>
      <c r="D15" s="20" t="s">
        <v>22</v>
      </c>
      <c r="E15" s="21">
        <v>973</v>
      </c>
      <c r="F15" s="20" t="s">
        <v>15</v>
      </c>
      <c r="G15" s="20">
        <v>166</v>
      </c>
      <c r="H15" s="20">
        <f aca="true" t="shared" si="2" ref="H15:H34">G15+E15</f>
        <v>1139</v>
      </c>
      <c r="I15" s="20">
        <v>6.9</v>
      </c>
      <c r="J15" s="29" t="s">
        <v>444</v>
      </c>
      <c r="K15" s="20"/>
      <c r="L15" s="20">
        <f t="shared" si="1"/>
        <v>1145.9</v>
      </c>
    </row>
    <row r="16" spans="1:12" ht="14.25">
      <c r="A16" s="19">
        <v>13</v>
      </c>
      <c r="B16" s="20" t="s">
        <v>446</v>
      </c>
      <c r="C16" s="20">
        <v>1</v>
      </c>
      <c r="D16" s="20" t="s">
        <v>22</v>
      </c>
      <c r="E16" s="21">
        <v>973</v>
      </c>
      <c r="F16" s="20" t="s">
        <v>15</v>
      </c>
      <c r="G16" s="20">
        <v>166</v>
      </c>
      <c r="H16" s="20">
        <f t="shared" si="2"/>
        <v>1139</v>
      </c>
      <c r="I16" s="20">
        <v>6.9</v>
      </c>
      <c r="J16" s="29" t="s">
        <v>447</v>
      </c>
      <c r="K16" s="20"/>
      <c r="L16" s="20">
        <f t="shared" si="1"/>
        <v>1145.9</v>
      </c>
    </row>
    <row r="17" spans="1:12" ht="14.25">
      <c r="A17" s="19">
        <v>14</v>
      </c>
      <c r="B17" s="20" t="s">
        <v>448</v>
      </c>
      <c r="C17" s="20">
        <v>1</v>
      </c>
      <c r="D17" s="20" t="s">
        <v>22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9" t="s">
        <v>447</v>
      </c>
      <c r="K17" s="20"/>
      <c r="L17" s="20">
        <f t="shared" si="1"/>
        <v>1145.9</v>
      </c>
    </row>
    <row r="18" spans="1:12" ht="14.25">
      <c r="A18" s="19">
        <v>15</v>
      </c>
      <c r="B18" s="20" t="s">
        <v>449</v>
      </c>
      <c r="C18" s="20">
        <v>1</v>
      </c>
      <c r="D18" s="20" t="s">
        <v>22</v>
      </c>
      <c r="E18" s="21">
        <v>973</v>
      </c>
      <c r="F18" s="20" t="s">
        <v>15</v>
      </c>
      <c r="G18" s="20">
        <v>166</v>
      </c>
      <c r="H18" s="20">
        <f t="shared" si="2"/>
        <v>1139</v>
      </c>
      <c r="I18" s="20">
        <v>6.9</v>
      </c>
      <c r="J18" s="29" t="s">
        <v>450</v>
      </c>
      <c r="K18" s="20"/>
      <c r="L18" s="20">
        <f>I18+H18+H19</f>
        <v>2284.9</v>
      </c>
    </row>
    <row r="19" spans="1:12" ht="14.25">
      <c r="A19" s="19"/>
      <c r="B19" s="20" t="s">
        <v>451</v>
      </c>
      <c r="C19" s="20">
        <v>1</v>
      </c>
      <c r="D19" s="20" t="s">
        <v>22</v>
      </c>
      <c r="E19" s="21">
        <v>973</v>
      </c>
      <c r="F19" s="20" t="s">
        <v>15</v>
      </c>
      <c r="G19" s="20">
        <v>166</v>
      </c>
      <c r="H19" s="20">
        <f t="shared" si="2"/>
        <v>1139</v>
      </c>
      <c r="I19" s="20"/>
      <c r="J19" s="29" t="s">
        <v>450</v>
      </c>
      <c r="K19" s="20"/>
      <c r="L19" s="20"/>
    </row>
    <row r="20" spans="1:12" ht="14.25">
      <c r="A20" s="19">
        <v>16</v>
      </c>
      <c r="B20" s="20" t="s">
        <v>452</v>
      </c>
      <c r="C20" s="20">
        <v>1</v>
      </c>
      <c r="D20" s="20" t="s">
        <v>14</v>
      </c>
      <c r="E20" s="21">
        <v>1917</v>
      </c>
      <c r="F20" s="20" t="s">
        <v>20</v>
      </c>
      <c r="G20" s="20">
        <v>1308</v>
      </c>
      <c r="H20" s="20">
        <f t="shared" si="2"/>
        <v>3225</v>
      </c>
      <c r="I20" s="20">
        <v>6.9</v>
      </c>
      <c r="J20" s="29" t="s">
        <v>450</v>
      </c>
      <c r="K20" s="20"/>
      <c r="L20" s="20">
        <f>I20+H20</f>
        <v>3231.9</v>
      </c>
    </row>
    <row r="21" spans="1:12" ht="14.25">
      <c r="A21" s="19">
        <v>17</v>
      </c>
      <c r="B21" s="20" t="s">
        <v>453</v>
      </c>
      <c r="C21" s="20">
        <v>1</v>
      </c>
      <c r="D21" s="20" t="s">
        <v>14</v>
      </c>
      <c r="E21" s="21">
        <v>1586</v>
      </c>
      <c r="F21" s="20" t="s">
        <v>18</v>
      </c>
      <c r="G21" s="20">
        <v>677</v>
      </c>
      <c r="H21" s="20">
        <f t="shared" si="2"/>
        <v>2263</v>
      </c>
      <c r="I21" s="20">
        <v>6.9</v>
      </c>
      <c r="J21" s="29" t="s">
        <v>450</v>
      </c>
      <c r="K21" s="20"/>
      <c r="L21" s="20">
        <f aca="true" t="shared" si="3" ref="L21:L27">I21+H21</f>
        <v>2269.9</v>
      </c>
    </row>
    <row r="22" spans="1:12" ht="14.25">
      <c r="A22" s="19">
        <v>18</v>
      </c>
      <c r="B22" s="20" t="s">
        <v>454</v>
      </c>
      <c r="C22" s="20">
        <v>1</v>
      </c>
      <c r="D22" s="20" t="s">
        <v>14</v>
      </c>
      <c r="E22" s="21">
        <v>1917</v>
      </c>
      <c r="F22" s="20" t="s">
        <v>20</v>
      </c>
      <c r="G22" s="20">
        <v>1308</v>
      </c>
      <c r="H22" s="20">
        <f t="shared" si="2"/>
        <v>3225</v>
      </c>
      <c r="I22" s="20">
        <v>6.9</v>
      </c>
      <c r="J22" s="29" t="s">
        <v>450</v>
      </c>
      <c r="K22" s="20"/>
      <c r="L22" s="20">
        <f t="shared" si="3"/>
        <v>3231.9</v>
      </c>
    </row>
    <row r="23" spans="1:12" ht="14.25">
      <c r="A23" s="19">
        <v>19</v>
      </c>
      <c r="B23" s="20" t="s">
        <v>455</v>
      </c>
      <c r="C23" s="20">
        <v>1</v>
      </c>
      <c r="D23" s="20" t="s">
        <v>14</v>
      </c>
      <c r="E23" s="21">
        <v>1917</v>
      </c>
      <c r="F23" s="20" t="s">
        <v>20</v>
      </c>
      <c r="G23" s="20">
        <v>1308</v>
      </c>
      <c r="H23" s="20">
        <f t="shared" si="2"/>
        <v>3225</v>
      </c>
      <c r="I23" s="20">
        <v>6.9</v>
      </c>
      <c r="J23" s="29" t="s">
        <v>450</v>
      </c>
      <c r="K23" s="20"/>
      <c r="L23" s="20">
        <f t="shared" si="3"/>
        <v>3231.9</v>
      </c>
    </row>
    <row r="24" spans="1:12" ht="14.25">
      <c r="A24" s="19">
        <v>20</v>
      </c>
      <c r="B24" s="20" t="s">
        <v>456</v>
      </c>
      <c r="C24" s="20">
        <v>1</v>
      </c>
      <c r="D24" s="20" t="s">
        <v>14</v>
      </c>
      <c r="E24" s="21">
        <v>1917</v>
      </c>
      <c r="F24" s="20" t="s">
        <v>20</v>
      </c>
      <c r="G24" s="20">
        <v>1308</v>
      </c>
      <c r="H24" s="20">
        <f t="shared" si="2"/>
        <v>3225</v>
      </c>
      <c r="I24" s="20">
        <v>6.9</v>
      </c>
      <c r="J24" s="29" t="s">
        <v>450</v>
      </c>
      <c r="K24" s="20"/>
      <c r="L24" s="20">
        <f t="shared" si="3"/>
        <v>3231.9</v>
      </c>
    </row>
    <row r="25" spans="1:12" ht="14.25">
      <c r="A25" s="19">
        <v>21</v>
      </c>
      <c r="B25" s="20" t="s">
        <v>457</v>
      </c>
      <c r="C25" s="20">
        <v>1</v>
      </c>
      <c r="D25" s="20" t="s">
        <v>14</v>
      </c>
      <c r="E25" s="21">
        <v>1421</v>
      </c>
      <c r="F25" s="20" t="s">
        <v>15</v>
      </c>
      <c r="G25" s="20">
        <v>242</v>
      </c>
      <c r="H25" s="20">
        <f t="shared" si="2"/>
        <v>1663</v>
      </c>
      <c r="I25" s="20">
        <v>6.9</v>
      </c>
      <c r="J25" s="29" t="s">
        <v>450</v>
      </c>
      <c r="K25" s="20"/>
      <c r="L25" s="20">
        <f t="shared" si="3"/>
        <v>1669.9</v>
      </c>
    </row>
    <row r="26" spans="1:12" ht="14.25">
      <c r="A26" s="19">
        <v>22</v>
      </c>
      <c r="B26" s="20" t="s">
        <v>458</v>
      </c>
      <c r="C26" s="20">
        <v>1</v>
      </c>
      <c r="D26" s="20" t="s">
        <v>22</v>
      </c>
      <c r="E26" s="21">
        <v>973</v>
      </c>
      <c r="F26" s="20" t="s">
        <v>15</v>
      </c>
      <c r="G26" s="20">
        <v>166</v>
      </c>
      <c r="H26" s="20">
        <f t="shared" si="2"/>
        <v>1139</v>
      </c>
      <c r="I26" s="20">
        <v>6.9</v>
      </c>
      <c r="J26" s="29" t="s">
        <v>459</v>
      </c>
      <c r="K26" s="20"/>
      <c r="L26" s="20">
        <f t="shared" si="3"/>
        <v>1145.9</v>
      </c>
    </row>
    <row r="27" spans="1:12" ht="14.25">
      <c r="A27" s="19">
        <v>23</v>
      </c>
      <c r="B27" s="20" t="s">
        <v>460</v>
      </c>
      <c r="C27" s="20">
        <v>1</v>
      </c>
      <c r="D27" s="20" t="s">
        <v>22</v>
      </c>
      <c r="E27" s="21">
        <v>973</v>
      </c>
      <c r="F27" s="20" t="s">
        <v>15</v>
      </c>
      <c r="G27" s="20">
        <v>166</v>
      </c>
      <c r="H27" s="20">
        <f t="shared" si="2"/>
        <v>1139</v>
      </c>
      <c r="I27" s="20">
        <v>6.9</v>
      </c>
      <c r="J27" s="29" t="s">
        <v>459</v>
      </c>
      <c r="K27" s="20"/>
      <c r="L27" s="20">
        <f t="shared" si="3"/>
        <v>1145.9</v>
      </c>
    </row>
    <row r="28" spans="1:16" ht="14.25">
      <c r="A28" s="19">
        <v>24</v>
      </c>
      <c r="B28" s="20" t="s">
        <v>461</v>
      </c>
      <c r="C28" s="20">
        <v>1</v>
      </c>
      <c r="D28" s="20" t="s">
        <v>22</v>
      </c>
      <c r="E28" s="21">
        <v>973</v>
      </c>
      <c r="F28" s="20" t="s">
        <v>15</v>
      </c>
      <c r="G28" s="20">
        <v>166</v>
      </c>
      <c r="H28" s="20">
        <f t="shared" si="2"/>
        <v>1139</v>
      </c>
      <c r="I28" s="20">
        <v>6.9</v>
      </c>
      <c r="J28" s="29" t="s">
        <v>462</v>
      </c>
      <c r="K28" s="20"/>
      <c r="L28" s="20">
        <f>I28+H28+H29</f>
        <v>2284.9</v>
      </c>
      <c r="N28" s="30"/>
      <c r="O28" s="31"/>
      <c r="P28" s="32"/>
    </row>
    <row r="29" spans="1:12" ht="14.25">
      <c r="A29" s="19"/>
      <c r="B29" s="20" t="s">
        <v>463</v>
      </c>
      <c r="C29" s="20">
        <v>1</v>
      </c>
      <c r="D29" s="20" t="s">
        <v>22</v>
      </c>
      <c r="E29" s="21">
        <v>973</v>
      </c>
      <c r="F29" s="20" t="s">
        <v>15</v>
      </c>
      <c r="G29" s="20">
        <v>166</v>
      </c>
      <c r="H29" s="20">
        <f t="shared" si="2"/>
        <v>1139</v>
      </c>
      <c r="I29" s="20"/>
      <c r="J29" s="29" t="s">
        <v>462</v>
      </c>
      <c r="K29" s="20"/>
      <c r="L29" s="20"/>
    </row>
    <row r="30" spans="1:12" ht="14.25">
      <c r="A30" s="19">
        <v>25</v>
      </c>
      <c r="B30" s="20" t="s">
        <v>464</v>
      </c>
      <c r="C30" s="20">
        <v>1</v>
      </c>
      <c r="D30" s="20" t="s">
        <v>22</v>
      </c>
      <c r="E30" s="21">
        <v>973</v>
      </c>
      <c r="F30" s="20" t="s">
        <v>15</v>
      </c>
      <c r="G30" s="20">
        <v>166</v>
      </c>
      <c r="H30" s="20">
        <f t="shared" si="2"/>
        <v>1139</v>
      </c>
      <c r="I30" s="20">
        <v>6.9</v>
      </c>
      <c r="J30" s="29" t="s">
        <v>462</v>
      </c>
      <c r="K30" s="20"/>
      <c r="L30" s="20">
        <f aca="true" t="shared" si="4" ref="L30:L34">I30+H30</f>
        <v>1145.9</v>
      </c>
    </row>
    <row r="31" spans="1:12" ht="14.25">
      <c r="A31" s="19">
        <v>26</v>
      </c>
      <c r="B31" s="20" t="s">
        <v>465</v>
      </c>
      <c r="C31" s="20">
        <v>1</v>
      </c>
      <c r="D31" s="20" t="s">
        <v>14</v>
      </c>
      <c r="E31" s="21">
        <v>1917</v>
      </c>
      <c r="F31" s="20" t="s">
        <v>20</v>
      </c>
      <c r="G31" s="20">
        <v>1308</v>
      </c>
      <c r="H31" s="20">
        <f t="shared" si="2"/>
        <v>3225</v>
      </c>
      <c r="I31" s="20">
        <v>6.9</v>
      </c>
      <c r="J31" s="29" t="s">
        <v>466</v>
      </c>
      <c r="K31" s="20"/>
      <c r="L31" s="20">
        <f t="shared" si="4"/>
        <v>3231.9</v>
      </c>
    </row>
    <row r="32" spans="1:12" ht="14.25">
      <c r="A32" s="19"/>
      <c r="B32" s="20" t="s">
        <v>467</v>
      </c>
      <c r="C32" s="20">
        <v>1</v>
      </c>
      <c r="D32" s="20" t="s">
        <v>14</v>
      </c>
      <c r="E32" s="21">
        <v>1586</v>
      </c>
      <c r="F32" s="20" t="s">
        <v>18</v>
      </c>
      <c r="G32" s="20">
        <v>677</v>
      </c>
      <c r="H32" s="20">
        <f t="shared" si="2"/>
        <v>2263</v>
      </c>
      <c r="I32" s="20"/>
      <c r="J32" s="29" t="s">
        <v>466</v>
      </c>
      <c r="K32" s="20"/>
      <c r="L32" s="20">
        <f t="shared" si="4"/>
        <v>2263</v>
      </c>
    </row>
    <row r="33" spans="1:12" ht="14.25">
      <c r="A33" s="19">
        <v>27</v>
      </c>
      <c r="B33" s="20" t="s">
        <v>468</v>
      </c>
      <c r="C33" s="20">
        <v>1</v>
      </c>
      <c r="D33" s="20" t="s">
        <v>14</v>
      </c>
      <c r="E33" s="21">
        <v>1421</v>
      </c>
      <c r="F33" s="20" t="s">
        <v>15</v>
      </c>
      <c r="G33" s="20">
        <v>242</v>
      </c>
      <c r="H33" s="20">
        <f t="shared" si="2"/>
        <v>1663</v>
      </c>
      <c r="I33" s="20">
        <v>6.9</v>
      </c>
      <c r="J33" s="29" t="s">
        <v>469</v>
      </c>
      <c r="K33" s="20"/>
      <c r="L33" s="20">
        <f t="shared" si="4"/>
        <v>1669.9</v>
      </c>
    </row>
    <row r="34" spans="1:12" ht="14.25">
      <c r="A34" s="19">
        <v>28</v>
      </c>
      <c r="B34" s="24" t="s">
        <v>470</v>
      </c>
      <c r="C34" s="20">
        <v>1</v>
      </c>
      <c r="D34" s="20" t="s">
        <v>22</v>
      </c>
      <c r="E34" s="25">
        <v>973</v>
      </c>
      <c r="F34" s="23" t="s">
        <v>15</v>
      </c>
      <c r="G34" s="23">
        <v>166</v>
      </c>
      <c r="H34" s="20">
        <f t="shared" si="2"/>
        <v>1139</v>
      </c>
      <c r="I34" s="20">
        <v>6.9</v>
      </c>
      <c r="J34" s="33" t="s">
        <v>471</v>
      </c>
      <c r="K34" s="20"/>
      <c r="L34" s="20">
        <f t="shared" si="4"/>
        <v>1145.9</v>
      </c>
    </row>
    <row r="35" spans="1:12" ht="14.25">
      <c r="A35" s="21"/>
      <c r="B35" s="21" t="s">
        <v>81</v>
      </c>
      <c r="C35" s="21">
        <f>SUM(C4:C34)</f>
        <v>31</v>
      </c>
      <c r="D35" s="21"/>
      <c r="E35" s="21">
        <f>SUM(E4:E34)</f>
        <v>39506</v>
      </c>
      <c r="F35" s="21"/>
      <c r="G35" s="21">
        <f>SUM(G4:G34)</f>
        <v>15074</v>
      </c>
      <c r="H35" s="21">
        <f>SUM(H4:H34)</f>
        <v>54580</v>
      </c>
      <c r="I35" s="21">
        <f>SUM(I4:I34)</f>
        <v>193.2000000000001</v>
      </c>
      <c r="J35" s="21"/>
      <c r="K35" s="21"/>
      <c r="L35" s="21">
        <f>SUM(L4:L34)</f>
        <v>54773.200000000026</v>
      </c>
    </row>
  </sheetData>
  <sheetProtection/>
  <autoFilter ref="A3:L3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15" zoomScaleNormal="115" workbookViewId="0" topLeftCell="A1">
      <pane ySplit="3" topLeftCell="A4" activePane="bottomLeft" state="frozen"/>
      <selection pane="bottomLeft" activeCell="P10" sqref="P10"/>
    </sheetView>
  </sheetViews>
  <sheetFormatPr defaultColWidth="9.00390625" defaultRowHeight="14.25"/>
  <cols>
    <col min="1" max="1" width="4.125" style="1" customWidth="1"/>
    <col min="2" max="2" width="6.625" style="1" customWidth="1"/>
    <col min="3" max="3" width="5.25390625" style="1" customWidth="1"/>
    <col min="4" max="4" width="8.75390625" style="1" customWidth="1"/>
    <col min="5" max="5" width="6.875" style="1" customWidth="1"/>
    <col min="6" max="6" width="7.00390625" style="1" customWidth="1"/>
    <col min="7" max="8" width="6.875" style="1" customWidth="1"/>
    <col min="9" max="9" width="7.125" style="1" customWidth="1"/>
    <col min="10" max="11" width="7.00390625" style="1" customWidth="1"/>
    <col min="12" max="12" width="9.125" style="1" customWidth="1"/>
    <col min="13" max="16384" width="9.00390625" style="1" customWidth="1"/>
  </cols>
  <sheetData>
    <row r="1" spans="1:12" s="1" customFormat="1" ht="26.25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4.25">
      <c r="A2" s="3" t="s">
        <v>472</v>
      </c>
      <c r="B2" s="3"/>
      <c r="C2" s="3"/>
      <c r="D2" s="3"/>
      <c r="E2" s="4"/>
      <c r="F2" s="4"/>
      <c r="G2" s="4"/>
      <c r="H2" s="4"/>
      <c r="I2" s="4"/>
      <c r="J2" s="10"/>
      <c r="K2" s="11"/>
      <c r="L2" s="11"/>
    </row>
    <row r="3" spans="1:12" s="1" customFormat="1" ht="31.5">
      <c r="A3" s="5" t="s">
        <v>2</v>
      </c>
      <c r="B3" s="5" t="s">
        <v>414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473</v>
      </c>
      <c r="K3" s="5"/>
      <c r="L3" s="5" t="s">
        <v>12</v>
      </c>
    </row>
    <row r="4" spans="1:12" s="1" customFormat="1" ht="14.25">
      <c r="A4" s="6">
        <v>1</v>
      </c>
      <c r="B4" s="7" t="s">
        <v>474</v>
      </c>
      <c r="C4" s="7">
        <v>1</v>
      </c>
      <c r="D4" s="7" t="s">
        <v>22</v>
      </c>
      <c r="E4" s="7">
        <v>973</v>
      </c>
      <c r="F4" s="8" t="s">
        <v>15</v>
      </c>
      <c r="G4" s="7">
        <v>166</v>
      </c>
      <c r="H4" s="7">
        <f aca="true" t="shared" si="0" ref="H4:H12">G4+E4</f>
        <v>1139</v>
      </c>
      <c r="I4" s="7">
        <v>6.9</v>
      </c>
      <c r="J4" s="8" t="s">
        <v>475</v>
      </c>
      <c r="K4" s="7"/>
      <c r="L4" s="7">
        <f aca="true" t="shared" si="1" ref="L4:L12">I4+H4</f>
        <v>1145.9</v>
      </c>
    </row>
    <row r="5" spans="1:12" s="1" customFormat="1" ht="14.25">
      <c r="A5" s="6">
        <v>2</v>
      </c>
      <c r="B5" s="7" t="s">
        <v>476</v>
      </c>
      <c r="C5" s="7">
        <v>1</v>
      </c>
      <c r="D5" s="7" t="s">
        <v>22</v>
      </c>
      <c r="E5" s="7">
        <v>973</v>
      </c>
      <c r="F5" s="8" t="s">
        <v>15</v>
      </c>
      <c r="G5" s="7">
        <v>166</v>
      </c>
      <c r="H5" s="7">
        <f t="shared" si="0"/>
        <v>1139</v>
      </c>
      <c r="I5" s="7">
        <v>6.9</v>
      </c>
      <c r="J5" s="8" t="s">
        <v>475</v>
      </c>
      <c r="K5" s="7"/>
      <c r="L5" s="7">
        <f t="shared" si="1"/>
        <v>1145.9</v>
      </c>
    </row>
    <row r="6" spans="1:12" s="1" customFormat="1" ht="14.25">
      <c r="A6" s="6">
        <v>3</v>
      </c>
      <c r="B6" s="8" t="s">
        <v>477</v>
      </c>
      <c r="C6" s="9">
        <v>1</v>
      </c>
      <c r="D6" s="7" t="s">
        <v>22</v>
      </c>
      <c r="E6" s="7">
        <v>973</v>
      </c>
      <c r="F6" s="8" t="s">
        <v>15</v>
      </c>
      <c r="G6" s="7">
        <v>166</v>
      </c>
      <c r="H6" s="7">
        <f t="shared" si="0"/>
        <v>1139</v>
      </c>
      <c r="I6" s="7">
        <v>6.9</v>
      </c>
      <c r="J6" s="8" t="s">
        <v>475</v>
      </c>
      <c r="K6" s="7"/>
      <c r="L6" s="7">
        <f t="shared" si="1"/>
        <v>1145.9</v>
      </c>
    </row>
    <row r="7" spans="1:12" s="1" customFormat="1" ht="14.25">
      <c r="A7" s="6">
        <v>4</v>
      </c>
      <c r="B7" s="8" t="s">
        <v>478</v>
      </c>
      <c r="C7" s="9">
        <v>1</v>
      </c>
      <c r="D7" s="7" t="s">
        <v>22</v>
      </c>
      <c r="E7" s="7">
        <v>973</v>
      </c>
      <c r="F7" s="8" t="s">
        <v>15</v>
      </c>
      <c r="G7" s="7">
        <v>166</v>
      </c>
      <c r="H7" s="7">
        <f t="shared" si="0"/>
        <v>1139</v>
      </c>
      <c r="I7" s="7">
        <v>6.9</v>
      </c>
      <c r="J7" s="8" t="s">
        <v>475</v>
      </c>
      <c r="K7" s="7"/>
      <c r="L7" s="7">
        <f t="shared" si="1"/>
        <v>1145.9</v>
      </c>
    </row>
    <row r="8" spans="1:12" s="1" customFormat="1" ht="14.25">
      <c r="A8" s="6">
        <v>5</v>
      </c>
      <c r="B8" s="8" t="s">
        <v>479</v>
      </c>
      <c r="C8" s="9">
        <v>1</v>
      </c>
      <c r="D8" s="7" t="s">
        <v>22</v>
      </c>
      <c r="E8" s="7">
        <v>973</v>
      </c>
      <c r="F8" s="8" t="s">
        <v>15</v>
      </c>
      <c r="G8" s="7">
        <v>166</v>
      </c>
      <c r="H8" s="7">
        <f t="shared" si="0"/>
        <v>1139</v>
      </c>
      <c r="I8" s="7">
        <v>6.9</v>
      </c>
      <c r="J8" s="8" t="s">
        <v>475</v>
      </c>
      <c r="K8" s="7"/>
      <c r="L8" s="7">
        <f t="shared" si="1"/>
        <v>1145.9</v>
      </c>
    </row>
    <row r="9" spans="1:12" s="1" customFormat="1" ht="14.25">
      <c r="A9" s="6">
        <v>6</v>
      </c>
      <c r="B9" s="7" t="s">
        <v>480</v>
      </c>
      <c r="C9" s="7">
        <v>1</v>
      </c>
      <c r="D9" s="7" t="s">
        <v>14</v>
      </c>
      <c r="E9" s="7">
        <v>1586</v>
      </c>
      <c r="F9" s="8" t="s">
        <v>18</v>
      </c>
      <c r="G9" s="7">
        <v>677</v>
      </c>
      <c r="H9" s="7">
        <f t="shared" si="0"/>
        <v>2263</v>
      </c>
      <c r="I9" s="7">
        <v>6.9</v>
      </c>
      <c r="J9" s="8" t="s">
        <v>481</v>
      </c>
      <c r="K9" s="7"/>
      <c r="L9" s="7">
        <f t="shared" si="1"/>
        <v>2269.9</v>
      </c>
    </row>
    <row r="10" spans="1:12" s="1" customFormat="1" ht="14.25">
      <c r="A10" s="6">
        <v>7</v>
      </c>
      <c r="B10" s="7" t="s">
        <v>482</v>
      </c>
      <c r="C10" s="7">
        <v>1</v>
      </c>
      <c r="D10" s="7" t="s">
        <v>22</v>
      </c>
      <c r="E10" s="7">
        <v>973</v>
      </c>
      <c r="F10" s="8" t="s">
        <v>15</v>
      </c>
      <c r="G10" s="7">
        <v>166</v>
      </c>
      <c r="H10" s="7">
        <f t="shared" si="0"/>
        <v>1139</v>
      </c>
      <c r="I10" s="12">
        <v>6.9</v>
      </c>
      <c r="J10" s="8" t="s">
        <v>481</v>
      </c>
      <c r="L10" s="7">
        <f t="shared" si="1"/>
        <v>1145.9</v>
      </c>
    </row>
    <row r="11" spans="1:12" s="1" customFormat="1" ht="14.25">
      <c r="A11" s="6">
        <v>8</v>
      </c>
      <c r="B11" s="7" t="s">
        <v>483</v>
      </c>
      <c r="C11" s="7">
        <v>1</v>
      </c>
      <c r="D11" s="7" t="s">
        <v>22</v>
      </c>
      <c r="E11" s="7">
        <v>973</v>
      </c>
      <c r="F11" s="8" t="s">
        <v>15</v>
      </c>
      <c r="G11" s="7">
        <v>166</v>
      </c>
      <c r="H11" s="7">
        <f t="shared" si="0"/>
        <v>1139</v>
      </c>
      <c r="I11" s="7">
        <v>6.9</v>
      </c>
      <c r="J11" s="8" t="s">
        <v>484</v>
      </c>
      <c r="K11" s="7"/>
      <c r="L11" s="7">
        <f t="shared" si="1"/>
        <v>1145.9</v>
      </c>
    </row>
    <row r="12" spans="1:12" s="1" customFormat="1" ht="14.25">
      <c r="A12" s="6">
        <v>9</v>
      </c>
      <c r="B12" s="7" t="s">
        <v>485</v>
      </c>
      <c r="C12" s="7">
        <v>1</v>
      </c>
      <c r="D12" s="7" t="s">
        <v>22</v>
      </c>
      <c r="E12" s="7">
        <v>973</v>
      </c>
      <c r="F12" s="8" t="s">
        <v>15</v>
      </c>
      <c r="G12" s="7">
        <v>166</v>
      </c>
      <c r="H12" s="7">
        <f t="shared" si="0"/>
        <v>1139</v>
      </c>
      <c r="I12" s="7">
        <v>6.9</v>
      </c>
      <c r="J12" s="8" t="s">
        <v>486</v>
      </c>
      <c r="K12" s="7"/>
      <c r="L12" s="7">
        <f t="shared" si="1"/>
        <v>1145.9</v>
      </c>
    </row>
    <row r="13" spans="1:12" s="1" customFormat="1" ht="14.25">
      <c r="A13" s="7"/>
      <c r="B13" s="7" t="s">
        <v>81</v>
      </c>
      <c r="C13" s="7">
        <f aca="true" t="shared" si="2" ref="C13:I13">SUM(C4:C12)</f>
        <v>9</v>
      </c>
      <c r="D13" s="7"/>
      <c r="E13" s="7">
        <f t="shared" si="2"/>
        <v>9370</v>
      </c>
      <c r="F13" s="7"/>
      <c r="G13" s="7">
        <f t="shared" si="2"/>
        <v>2005</v>
      </c>
      <c r="H13" s="7">
        <f t="shared" si="2"/>
        <v>11375</v>
      </c>
      <c r="I13" s="7">
        <f t="shared" si="2"/>
        <v>62.099999999999994</v>
      </c>
      <c r="J13" s="8"/>
      <c r="K13" s="7"/>
      <c r="L13" s="7">
        <f>SUM(L4:L12)</f>
        <v>11437.099999999999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115" zoomScaleNormal="115" workbookViewId="0" topLeftCell="A1">
      <pane ySplit="3" topLeftCell="A4" activePane="bottomLeft" state="frozen"/>
      <selection pane="bottomLeft" activeCell="N10" sqref="N10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86" customWidth="1"/>
    <col min="4" max="4" width="9.50390625" style="13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13" customWidth="1"/>
    <col min="11" max="11" width="8.2539062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83</v>
      </c>
      <c r="B2" s="15"/>
      <c r="C2" s="15"/>
      <c r="D2" s="50"/>
      <c r="E2" s="16"/>
      <c r="F2" s="16"/>
      <c r="G2" s="16"/>
      <c r="H2" s="16"/>
      <c r="I2" s="16"/>
      <c r="J2" s="26"/>
      <c r="K2" s="27"/>
      <c r="L2" s="27"/>
    </row>
    <row r="3" spans="1:12" ht="36" customHeight="1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20">
        <v>1</v>
      </c>
      <c r="B4" s="20" t="s">
        <v>84</v>
      </c>
      <c r="C4" s="84">
        <v>1</v>
      </c>
      <c r="D4" s="29" t="s">
        <v>22</v>
      </c>
      <c r="E4" s="21">
        <v>973</v>
      </c>
      <c r="F4" s="20" t="s">
        <v>15</v>
      </c>
      <c r="G4" s="20">
        <v>166</v>
      </c>
      <c r="H4" s="20">
        <f>E4+G4</f>
        <v>1139</v>
      </c>
      <c r="I4" s="20">
        <v>6.9</v>
      </c>
      <c r="J4" s="29" t="s">
        <v>85</v>
      </c>
      <c r="K4" s="20"/>
      <c r="L4" s="20">
        <f>E4+G4+I4+K4</f>
        <v>1145.9</v>
      </c>
    </row>
    <row r="5" spans="1:12" ht="14.25">
      <c r="A5" s="20">
        <v>2</v>
      </c>
      <c r="B5" s="22" t="s">
        <v>86</v>
      </c>
      <c r="C5" s="38">
        <v>1</v>
      </c>
      <c r="D5" s="29" t="s">
        <v>22</v>
      </c>
      <c r="E5" s="21">
        <v>973</v>
      </c>
      <c r="F5" s="20" t="s">
        <v>15</v>
      </c>
      <c r="G5" s="20">
        <v>166</v>
      </c>
      <c r="H5" s="20">
        <f>E5+G5</f>
        <v>1139</v>
      </c>
      <c r="I5" s="20">
        <v>6.9</v>
      </c>
      <c r="J5" s="8" t="s">
        <v>85</v>
      </c>
      <c r="K5" s="20"/>
      <c r="L5" s="20">
        <f>E5+G5+I5+K5</f>
        <v>1145.9</v>
      </c>
    </row>
    <row r="6" spans="1:12" ht="14.25">
      <c r="A6" s="20">
        <v>3</v>
      </c>
      <c r="B6" s="22" t="s">
        <v>87</v>
      </c>
      <c r="C6" s="38">
        <v>1</v>
      </c>
      <c r="D6" s="29" t="s">
        <v>14</v>
      </c>
      <c r="E6" s="21">
        <v>1586</v>
      </c>
      <c r="F6" s="20" t="s">
        <v>18</v>
      </c>
      <c r="G6" s="20">
        <v>677</v>
      </c>
      <c r="H6" s="20">
        <v>2263</v>
      </c>
      <c r="I6" s="20">
        <v>6.9</v>
      </c>
      <c r="J6" s="8" t="s">
        <v>85</v>
      </c>
      <c r="K6" s="20"/>
      <c r="L6" s="20">
        <v>2269.9</v>
      </c>
    </row>
    <row r="7" spans="1:12" ht="14.25">
      <c r="A7" s="20">
        <v>4</v>
      </c>
      <c r="B7" s="22" t="s">
        <v>88</v>
      </c>
      <c r="C7" s="38">
        <v>1</v>
      </c>
      <c r="D7" s="29" t="s">
        <v>14</v>
      </c>
      <c r="E7" s="21">
        <v>1421</v>
      </c>
      <c r="F7" s="20" t="s">
        <v>15</v>
      </c>
      <c r="G7" s="20">
        <v>242</v>
      </c>
      <c r="H7" s="20">
        <f aca="true" t="shared" si="0" ref="H7:H14">E7+G7</f>
        <v>1663</v>
      </c>
      <c r="I7" s="22">
        <v>6.9</v>
      </c>
      <c r="J7" s="8" t="s">
        <v>85</v>
      </c>
      <c r="K7" s="20"/>
      <c r="L7" s="20">
        <f>E7+G7+I7+K7</f>
        <v>1669.9</v>
      </c>
    </row>
    <row r="8" spans="1:12" ht="14.25">
      <c r="A8" s="20">
        <v>5</v>
      </c>
      <c r="B8" s="22" t="s">
        <v>89</v>
      </c>
      <c r="C8" s="38">
        <v>1</v>
      </c>
      <c r="D8" s="29" t="s">
        <v>14</v>
      </c>
      <c r="E8" s="21">
        <v>1917</v>
      </c>
      <c r="F8" s="20" t="s">
        <v>20</v>
      </c>
      <c r="G8" s="20">
        <v>1308</v>
      </c>
      <c r="H8" s="20">
        <f t="shared" si="0"/>
        <v>3225</v>
      </c>
      <c r="I8" s="22">
        <v>6.9</v>
      </c>
      <c r="J8" s="8" t="s">
        <v>85</v>
      </c>
      <c r="L8" s="20">
        <f>E8+G8+I8+K8</f>
        <v>3231.9</v>
      </c>
    </row>
    <row r="9" spans="1:12" ht="14.25">
      <c r="A9" s="20">
        <v>6</v>
      </c>
      <c r="B9" s="22" t="s">
        <v>90</v>
      </c>
      <c r="C9" s="38">
        <v>1</v>
      </c>
      <c r="D9" s="29" t="s">
        <v>14</v>
      </c>
      <c r="E9" s="21">
        <v>1917</v>
      </c>
      <c r="F9" s="20" t="s">
        <v>20</v>
      </c>
      <c r="G9" s="20">
        <v>1308</v>
      </c>
      <c r="H9" s="20">
        <f t="shared" si="0"/>
        <v>3225</v>
      </c>
      <c r="I9" s="22">
        <v>6.9</v>
      </c>
      <c r="J9" s="8" t="s">
        <v>85</v>
      </c>
      <c r="L9" s="20">
        <f>E9+G9+I9+K9</f>
        <v>3231.9</v>
      </c>
    </row>
    <row r="10" spans="1:12" ht="14.25">
      <c r="A10" s="20">
        <v>7</v>
      </c>
      <c r="B10" s="20" t="s">
        <v>91</v>
      </c>
      <c r="C10" s="84">
        <v>1</v>
      </c>
      <c r="D10" s="29" t="s">
        <v>22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9" t="s">
        <v>92</v>
      </c>
      <c r="K10" s="20"/>
      <c r="L10" s="20">
        <f aca="true" t="shared" si="1" ref="L10:L18">E10+G10+I10+K10</f>
        <v>1145.9</v>
      </c>
    </row>
    <row r="11" spans="1:12" ht="14.25">
      <c r="A11" s="20">
        <v>8</v>
      </c>
      <c r="B11" s="20" t="s">
        <v>93</v>
      </c>
      <c r="C11" s="84">
        <v>1</v>
      </c>
      <c r="D11" s="29" t="s">
        <v>14</v>
      </c>
      <c r="E11" s="21">
        <v>1917</v>
      </c>
      <c r="F11" s="20" t="s">
        <v>20</v>
      </c>
      <c r="G11" s="20">
        <v>1308</v>
      </c>
      <c r="H11" s="20">
        <f t="shared" si="0"/>
        <v>3225</v>
      </c>
      <c r="I11" s="20">
        <v>6.9</v>
      </c>
      <c r="J11" s="29" t="s">
        <v>92</v>
      </c>
      <c r="K11" s="20"/>
      <c r="L11" s="20">
        <f t="shared" si="1"/>
        <v>3231.9</v>
      </c>
    </row>
    <row r="12" spans="1:12" ht="14.25">
      <c r="A12" s="20">
        <v>9</v>
      </c>
      <c r="B12" s="20" t="s">
        <v>94</v>
      </c>
      <c r="C12" s="84">
        <v>1</v>
      </c>
      <c r="D12" s="29" t="s">
        <v>22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9" t="s">
        <v>95</v>
      </c>
      <c r="K12" s="20"/>
      <c r="L12" s="20">
        <f t="shared" si="1"/>
        <v>1145.9</v>
      </c>
    </row>
    <row r="13" spans="1:12" ht="14.25">
      <c r="A13" s="20">
        <v>10</v>
      </c>
      <c r="B13" s="20" t="s">
        <v>96</v>
      </c>
      <c r="C13" s="84">
        <v>1</v>
      </c>
      <c r="D13" s="29" t="s">
        <v>14</v>
      </c>
      <c r="E13" s="21">
        <v>1917</v>
      </c>
      <c r="F13" s="20" t="s">
        <v>20</v>
      </c>
      <c r="G13" s="20">
        <v>1308</v>
      </c>
      <c r="H13" s="20">
        <f t="shared" si="0"/>
        <v>3225</v>
      </c>
      <c r="I13" s="20">
        <v>6.9</v>
      </c>
      <c r="J13" s="29" t="s">
        <v>95</v>
      </c>
      <c r="K13" s="20"/>
      <c r="L13" s="20">
        <f t="shared" si="1"/>
        <v>3231.9</v>
      </c>
    </row>
    <row r="14" spans="1:12" ht="14.25">
      <c r="A14" s="20">
        <v>11</v>
      </c>
      <c r="B14" s="20" t="s">
        <v>97</v>
      </c>
      <c r="C14" s="84">
        <v>1</v>
      </c>
      <c r="D14" s="29" t="s">
        <v>22</v>
      </c>
      <c r="E14" s="21">
        <v>973</v>
      </c>
      <c r="F14" s="20" t="s">
        <v>15</v>
      </c>
      <c r="G14" s="20">
        <v>166</v>
      </c>
      <c r="H14" s="20">
        <f t="shared" si="0"/>
        <v>1139</v>
      </c>
      <c r="I14" s="20">
        <v>6.9</v>
      </c>
      <c r="J14" s="29" t="s">
        <v>95</v>
      </c>
      <c r="K14" s="20"/>
      <c r="L14" s="20">
        <f t="shared" si="1"/>
        <v>1145.9</v>
      </c>
    </row>
    <row r="15" spans="1:12" ht="14.25">
      <c r="A15" s="20">
        <v>12</v>
      </c>
      <c r="B15" s="20" t="s">
        <v>98</v>
      </c>
      <c r="C15" s="84">
        <v>1</v>
      </c>
      <c r="D15" s="29" t="s">
        <v>22</v>
      </c>
      <c r="E15" s="21">
        <v>973</v>
      </c>
      <c r="F15" s="20" t="s">
        <v>20</v>
      </c>
      <c r="G15" s="20">
        <v>664</v>
      </c>
      <c r="H15" s="20">
        <v>1637</v>
      </c>
      <c r="I15" s="20">
        <v>6.9</v>
      </c>
      <c r="J15" s="29" t="s">
        <v>95</v>
      </c>
      <c r="L15" s="20">
        <v>1643.9</v>
      </c>
    </row>
    <row r="16" spans="1:12" ht="14.25">
      <c r="A16" s="20">
        <v>13</v>
      </c>
      <c r="B16" s="20" t="s">
        <v>99</v>
      </c>
      <c r="C16" s="84">
        <v>1</v>
      </c>
      <c r="D16" s="29" t="s">
        <v>22</v>
      </c>
      <c r="E16" s="21">
        <v>973</v>
      </c>
      <c r="F16" s="20" t="s">
        <v>15</v>
      </c>
      <c r="G16" s="20">
        <v>166</v>
      </c>
      <c r="H16" s="20">
        <f aca="true" t="shared" si="2" ref="H16:H26">E16+G16</f>
        <v>1139</v>
      </c>
      <c r="I16" s="20">
        <v>6.9</v>
      </c>
      <c r="J16" s="29" t="s">
        <v>100</v>
      </c>
      <c r="K16" s="20"/>
      <c r="L16" s="20">
        <f>E16+G16+I16+K16</f>
        <v>1145.9</v>
      </c>
    </row>
    <row r="17" spans="1:12" ht="14.25">
      <c r="A17" s="20">
        <v>14</v>
      </c>
      <c r="B17" s="20" t="s">
        <v>101</v>
      </c>
      <c r="C17" s="84">
        <v>1</v>
      </c>
      <c r="D17" s="29" t="s">
        <v>22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9" t="s">
        <v>100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102</v>
      </c>
      <c r="C18" s="84">
        <v>1</v>
      </c>
      <c r="D18" s="29" t="s">
        <v>22</v>
      </c>
      <c r="E18" s="21">
        <v>973</v>
      </c>
      <c r="F18" s="20" t="s">
        <v>15</v>
      </c>
      <c r="G18" s="20">
        <v>166</v>
      </c>
      <c r="H18" s="20">
        <f t="shared" si="2"/>
        <v>1139</v>
      </c>
      <c r="I18" s="20">
        <v>6.9</v>
      </c>
      <c r="J18" s="29" t="s">
        <v>103</v>
      </c>
      <c r="K18" s="20"/>
      <c r="L18" s="20">
        <f>E18+G18+I18+K18</f>
        <v>1145.9</v>
      </c>
    </row>
    <row r="19" spans="1:12" ht="14.25">
      <c r="A19" s="20">
        <v>16</v>
      </c>
      <c r="B19" s="20" t="s">
        <v>104</v>
      </c>
      <c r="C19" s="84">
        <v>1</v>
      </c>
      <c r="D19" s="29" t="s">
        <v>22</v>
      </c>
      <c r="E19" s="21">
        <v>973</v>
      </c>
      <c r="F19" s="20" t="s">
        <v>15</v>
      </c>
      <c r="G19" s="20">
        <v>166</v>
      </c>
      <c r="H19" s="20">
        <f t="shared" si="2"/>
        <v>1139</v>
      </c>
      <c r="I19" s="20">
        <v>6.9</v>
      </c>
      <c r="J19" s="29" t="s">
        <v>105</v>
      </c>
      <c r="K19" s="20"/>
      <c r="L19" s="20">
        <f>E19+G19+I19+K19</f>
        <v>1145.9</v>
      </c>
    </row>
    <row r="20" spans="1:12" ht="14.25">
      <c r="A20" s="20">
        <v>17</v>
      </c>
      <c r="B20" s="20" t="s">
        <v>106</v>
      </c>
      <c r="C20" s="84">
        <v>1</v>
      </c>
      <c r="D20" s="29" t="s">
        <v>22</v>
      </c>
      <c r="E20" s="21">
        <v>973</v>
      </c>
      <c r="F20" s="20" t="s">
        <v>15</v>
      </c>
      <c r="G20" s="20">
        <v>166</v>
      </c>
      <c r="H20" s="20">
        <f t="shared" si="2"/>
        <v>1139</v>
      </c>
      <c r="I20" s="20">
        <v>6.9</v>
      </c>
      <c r="J20" s="29" t="s">
        <v>105</v>
      </c>
      <c r="K20" s="20"/>
      <c r="L20" s="20">
        <f>E20+K21+E21+G20+G21+I20+K20</f>
        <v>2533.9</v>
      </c>
    </row>
    <row r="21" spans="1:12" ht="14.25">
      <c r="A21" s="20"/>
      <c r="B21" s="20" t="s">
        <v>107</v>
      </c>
      <c r="C21" s="84">
        <v>1</v>
      </c>
      <c r="D21" s="29" t="s">
        <v>22</v>
      </c>
      <c r="E21" s="21">
        <v>973</v>
      </c>
      <c r="F21" s="20" t="s">
        <v>18</v>
      </c>
      <c r="G21" s="20">
        <v>415</v>
      </c>
      <c r="H21" s="20">
        <f t="shared" si="2"/>
        <v>1388</v>
      </c>
      <c r="I21" s="20"/>
      <c r="J21" s="29" t="s">
        <v>105</v>
      </c>
      <c r="K21" s="20"/>
      <c r="L21" s="20"/>
    </row>
    <row r="22" spans="1:12" ht="14.25">
      <c r="A22" s="20">
        <v>18</v>
      </c>
      <c r="B22" s="20" t="s">
        <v>108</v>
      </c>
      <c r="C22" s="84">
        <v>1</v>
      </c>
      <c r="D22" s="29" t="s">
        <v>22</v>
      </c>
      <c r="E22" s="21">
        <v>973</v>
      </c>
      <c r="F22" s="20" t="s">
        <v>15</v>
      </c>
      <c r="G22" s="20">
        <v>166</v>
      </c>
      <c r="H22" s="20">
        <f t="shared" si="2"/>
        <v>1139</v>
      </c>
      <c r="I22" s="20">
        <v>6.9</v>
      </c>
      <c r="J22" s="29" t="s">
        <v>109</v>
      </c>
      <c r="K22" s="20"/>
      <c r="L22" s="20">
        <f>E22+G22+I22+K22</f>
        <v>1145.9</v>
      </c>
    </row>
    <row r="23" spans="1:12" ht="14.25">
      <c r="A23" s="20">
        <v>19</v>
      </c>
      <c r="B23" s="22" t="s">
        <v>110</v>
      </c>
      <c r="C23" s="84">
        <v>1</v>
      </c>
      <c r="D23" s="29" t="s">
        <v>14</v>
      </c>
      <c r="E23" s="21">
        <v>1917</v>
      </c>
      <c r="F23" s="20" t="s">
        <v>20</v>
      </c>
      <c r="G23" s="20">
        <v>1308</v>
      </c>
      <c r="H23" s="20">
        <f t="shared" si="2"/>
        <v>3225</v>
      </c>
      <c r="I23" s="20">
        <v>6.9</v>
      </c>
      <c r="J23" s="29" t="s">
        <v>109</v>
      </c>
      <c r="K23" s="20"/>
      <c r="L23" s="20">
        <v>3231.9</v>
      </c>
    </row>
    <row r="24" spans="1:12" ht="14.25">
      <c r="A24" s="20">
        <v>20</v>
      </c>
      <c r="B24" s="20" t="s">
        <v>111</v>
      </c>
      <c r="C24" s="84">
        <v>1</v>
      </c>
      <c r="D24" s="29" t="s">
        <v>22</v>
      </c>
      <c r="E24" s="21">
        <v>973</v>
      </c>
      <c r="F24" s="20" t="s">
        <v>18</v>
      </c>
      <c r="G24" s="20">
        <v>415</v>
      </c>
      <c r="H24" s="20">
        <f t="shared" si="2"/>
        <v>1388</v>
      </c>
      <c r="I24" s="20">
        <v>6.9</v>
      </c>
      <c r="J24" s="29" t="s">
        <v>109</v>
      </c>
      <c r="K24" s="20"/>
      <c r="L24" s="20">
        <f>E24+G24+I24+K24</f>
        <v>1394.9</v>
      </c>
    </row>
    <row r="25" spans="1:12" ht="14.25">
      <c r="A25" s="20">
        <v>21</v>
      </c>
      <c r="B25" s="20" t="s">
        <v>112</v>
      </c>
      <c r="C25" s="84">
        <v>1</v>
      </c>
      <c r="D25" s="29" t="s">
        <v>22</v>
      </c>
      <c r="E25" s="21">
        <v>973</v>
      </c>
      <c r="F25" s="20" t="s">
        <v>15</v>
      </c>
      <c r="G25" s="20">
        <v>166</v>
      </c>
      <c r="H25" s="20">
        <f t="shared" si="2"/>
        <v>1139</v>
      </c>
      <c r="I25" s="20">
        <v>6.9</v>
      </c>
      <c r="J25" s="29" t="s">
        <v>113</v>
      </c>
      <c r="K25" s="20"/>
      <c r="L25" s="20">
        <f>E25+G25+I25+K25</f>
        <v>1145.9</v>
      </c>
    </row>
    <row r="26" spans="1:12" ht="14.25">
      <c r="A26" s="20"/>
      <c r="B26" s="20" t="s">
        <v>114</v>
      </c>
      <c r="C26" s="84">
        <v>1</v>
      </c>
      <c r="D26" s="29" t="s">
        <v>14</v>
      </c>
      <c r="E26" s="21">
        <v>1586</v>
      </c>
      <c r="F26" s="20" t="s">
        <v>18</v>
      </c>
      <c r="G26" s="20">
        <v>677</v>
      </c>
      <c r="H26" s="20">
        <f t="shared" si="2"/>
        <v>2263</v>
      </c>
      <c r="I26" s="20"/>
      <c r="J26" s="29" t="s">
        <v>113</v>
      </c>
      <c r="K26" s="20"/>
      <c r="L26" s="20">
        <f>E26+G26+I26+K26</f>
        <v>2263</v>
      </c>
    </row>
    <row r="27" spans="1:12" ht="14.25">
      <c r="A27" s="20">
        <v>22</v>
      </c>
      <c r="B27" s="20" t="s">
        <v>115</v>
      </c>
      <c r="C27" s="84">
        <v>1</v>
      </c>
      <c r="D27" s="29" t="s">
        <v>22</v>
      </c>
      <c r="E27" s="21">
        <v>973</v>
      </c>
      <c r="F27" s="20" t="s">
        <v>15</v>
      </c>
      <c r="G27" s="20">
        <v>166</v>
      </c>
      <c r="H27" s="20">
        <v>1139</v>
      </c>
      <c r="I27" s="20">
        <v>6.9</v>
      </c>
      <c r="J27" s="29" t="s">
        <v>113</v>
      </c>
      <c r="L27" s="20">
        <v>1145.9</v>
      </c>
    </row>
    <row r="28" spans="1:12" ht="14.25">
      <c r="A28" s="20">
        <v>23</v>
      </c>
      <c r="B28" s="20" t="s">
        <v>116</v>
      </c>
      <c r="C28" s="84">
        <v>1</v>
      </c>
      <c r="D28" s="29" t="s">
        <v>22</v>
      </c>
      <c r="E28" s="21">
        <v>973</v>
      </c>
      <c r="F28" s="20" t="s">
        <v>15</v>
      </c>
      <c r="G28" s="20">
        <v>166</v>
      </c>
      <c r="H28" s="20">
        <f>E28+G28</f>
        <v>1139</v>
      </c>
      <c r="I28" s="20">
        <v>6.9</v>
      </c>
      <c r="J28" s="29" t="s">
        <v>117</v>
      </c>
      <c r="K28" s="20"/>
      <c r="L28" s="20">
        <f>E28+G28+I28+K28</f>
        <v>1145.9</v>
      </c>
    </row>
    <row r="29" spans="1:12" ht="14.25">
      <c r="A29" s="20">
        <v>24</v>
      </c>
      <c r="B29" s="20" t="s">
        <v>118</v>
      </c>
      <c r="C29" s="84">
        <v>1</v>
      </c>
      <c r="D29" s="29" t="s">
        <v>22</v>
      </c>
      <c r="E29" s="21">
        <v>973</v>
      </c>
      <c r="F29" s="20" t="s">
        <v>15</v>
      </c>
      <c r="G29" s="20">
        <v>166</v>
      </c>
      <c r="H29" s="20">
        <f>E29+G29</f>
        <v>1139</v>
      </c>
      <c r="I29" s="20">
        <v>6.9</v>
      </c>
      <c r="J29" s="29" t="s">
        <v>117</v>
      </c>
      <c r="K29" s="20"/>
      <c r="L29" s="20">
        <f>E29+G29+I29+K29</f>
        <v>1145.9</v>
      </c>
    </row>
    <row r="30" spans="1:12" ht="14.25">
      <c r="A30" s="20">
        <v>25</v>
      </c>
      <c r="B30" s="20" t="s">
        <v>119</v>
      </c>
      <c r="C30" s="84">
        <v>1</v>
      </c>
      <c r="D30" s="29" t="s">
        <v>22</v>
      </c>
      <c r="E30" s="21">
        <v>973</v>
      </c>
      <c r="F30" s="20" t="s">
        <v>15</v>
      </c>
      <c r="G30" s="20">
        <v>166</v>
      </c>
      <c r="H30" s="20">
        <f>E30+G30</f>
        <v>1139</v>
      </c>
      <c r="I30" s="20">
        <v>6.9</v>
      </c>
      <c r="J30" s="29" t="s">
        <v>120</v>
      </c>
      <c r="K30" s="20"/>
      <c r="L30" s="20">
        <f>E30+G30+I30+K30</f>
        <v>1145.9</v>
      </c>
    </row>
    <row r="31" spans="1:12" ht="14.25">
      <c r="A31" s="20">
        <v>26</v>
      </c>
      <c r="B31" s="20" t="s">
        <v>121</v>
      </c>
      <c r="C31" s="84">
        <v>1</v>
      </c>
      <c r="D31" s="29" t="s">
        <v>14</v>
      </c>
      <c r="E31" s="21">
        <v>1586</v>
      </c>
      <c r="F31" s="20" t="s">
        <v>18</v>
      </c>
      <c r="G31" s="20">
        <v>677</v>
      </c>
      <c r="H31" s="20">
        <v>2263</v>
      </c>
      <c r="I31" s="20">
        <v>6.9</v>
      </c>
      <c r="J31" s="29" t="s">
        <v>120</v>
      </c>
      <c r="L31" s="20">
        <v>2269.9</v>
      </c>
    </row>
    <row r="32" spans="1:12" ht="14.25">
      <c r="A32" s="20">
        <v>27</v>
      </c>
      <c r="B32" s="87" t="s">
        <v>122</v>
      </c>
      <c r="C32" s="88">
        <v>1</v>
      </c>
      <c r="D32" s="89" t="s">
        <v>70</v>
      </c>
      <c r="E32" s="21">
        <v>973</v>
      </c>
      <c r="F32" s="21" t="s">
        <v>15</v>
      </c>
      <c r="G32" s="20">
        <v>166</v>
      </c>
      <c r="H32" s="20">
        <v>1139</v>
      </c>
      <c r="I32" s="21">
        <v>6.9</v>
      </c>
      <c r="J32" s="92" t="s">
        <v>123</v>
      </c>
      <c r="L32" s="20">
        <v>1145.9</v>
      </c>
    </row>
    <row r="33" spans="1:12" ht="14.25">
      <c r="A33" s="20">
        <v>28</v>
      </c>
      <c r="B33" s="87" t="s">
        <v>124</v>
      </c>
      <c r="C33" s="88">
        <v>1</v>
      </c>
      <c r="D33" s="89" t="s">
        <v>70</v>
      </c>
      <c r="E33" s="21">
        <v>973</v>
      </c>
      <c r="F33" s="21" t="s">
        <v>18</v>
      </c>
      <c r="G33" s="20">
        <v>415</v>
      </c>
      <c r="H33" s="20">
        <v>1388</v>
      </c>
      <c r="I33" s="21">
        <v>6.9</v>
      </c>
      <c r="J33" s="92" t="s">
        <v>123</v>
      </c>
      <c r="K33" s="93"/>
      <c r="L33">
        <v>1394.9</v>
      </c>
    </row>
    <row r="34" spans="1:12" ht="14.25">
      <c r="A34" s="20">
        <v>29</v>
      </c>
      <c r="B34" s="87" t="s">
        <v>125</v>
      </c>
      <c r="C34" s="88">
        <v>1</v>
      </c>
      <c r="D34" s="90" t="s">
        <v>22</v>
      </c>
      <c r="E34" s="21">
        <v>973</v>
      </c>
      <c r="F34" s="21" t="s">
        <v>18</v>
      </c>
      <c r="G34" s="20">
        <v>415</v>
      </c>
      <c r="H34" s="20">
        <f>E34+G34</f>
        <v>1388</v>
      </c>
      <c r="I34" s="21">
        <v>6.9</v>
      </c>
      <c r="J34" s="92" t="s">
        <v>103</v>
      </c>
      <c r="L34" s="20">
        <v>1394.9</v>
      </c>
    </row>
    <row r="35" spans="1:12" ht="14.25">
      <c r="A35" s="21"/>
      <c r="B35" s="21" t="s">
        <v>81</v>
      </c>
      <c r="C35" s="91">
        <f>SUM(C4:C34)</f>
        <v>31</v>
      </c>
      <c r="D35" s="69"/>
      <c r="E35" s="21">
        <f>SUM(E4:E34)</f>
        <v>37170</v>
      </c>
      <c r="F35" s="21"/>
      <c r="G35" s="21">
        <f>SUM(G4:G34)</f>
        <v>13959</v>
      </c>
      <c r="H35" s="21">
        <f>SUM(H4:H34)</f>
        <v>51129</v>
      </c>
      <c r="I35" s="21">
        <f>SUM(I4:I34)</f>
        <v>200.1000000000001</v>
      </c>
      <c r="J35" s="69"/>
      <c r="K35" s="21"/>
      <c r="L35" s="21">
        <f>SUM(L4:L34)</f>
        <v>51329.10000000003</v>
      </c>
    </row>
  </sheetData>
  <sheetProtection/>
  <autoFilter ref="A3:L3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pane ySplit="3" topLeftCell="A4" activePane="bottomLeft" state="frozen"/>
      <selection pane="bottomLeft" activeCell="D23" sqref="D23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0" customWidth="1"/>
    <col min="11" max="11" width="6.875" style="0" customWidth="1"/>
    <col min="12" max="12" width="8.7539062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126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127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20">
        <v>1</v>
      </c>
      <c r="B4" s="20" t="s">
        <v>128</v>
      </c>
      <c r="C4" s="20">
        <v>1</v>
      </c>
      <c r="D4" s="84" t="s">
        <v>14</v>
      </c>
      <c r="E4" s="21">
        <v>1586</v>
      </c>
      <c r="F4" s="21" t="s">
        <v>18</v>
      </c>
      <c r="G4" s="20">
        <v>677</v>
      </c>
      <c r="H4" s="20">
        <f aca="true" t="shared" si="0" ref="H4:H10">G4+E4</f>
        <v>2263</v>
      </c>
      <c r="I4" s="20">
        <v>6.9</v>
      </c>
      <c r="J4" s="29" t="s">
        <v>129</v>
      </c>
      <c r="K4" s="20"/>
      <c r="L4" s="20">
        <f aca="true" t="shared" si="1" ref="L4:L10">I4+H4</f>
        <v>2269.9</v>
      </c>
    </row>
    <row r="5" spans="1:12" ht="14.25">
      <c r="A5" s="20">
        <v>2</v>
      </c>
      <c r="B5" s="20" t="s">
        <v>130</v>
      </c>
      <c r="C5" s="20">
        <v>1</v>
      </c>
      <c r="D5" s="84" t="s">
        <v>22</v>
      </c>
      <c r="E5" s="21">
        <v>973</v>
      </c>
      <c r="F5" s="21" t="s">
        <v>18</v>
      </c>
      <c r="G5" s="20">
        <v>415</v>
      </c>
      <c r="H5" s="20">
        <f t="shared" si="0"/>
        <v>1388</v>
      </c>
      <c r="I5" s="20">
        <v>6.9</v>
      </c>
      <c r="J5" s="29" t="s">
        <v>131</v>
      </c>
      <c r="K5" s="20"/>
      <c r="L5" s="20">
        <f t="shared" si="1"/>
        <v>1394.9</v>
      </c>
    </row>
    <row r="6" spans="1:12" ht="14.25">
      <c r="A6" s="20">
        <v>3</v>
      </c>
      <c r="B6" s="20" t="s">
        <v>132</v>
      </c>
      <c r="C6" s="20">
        <v>1</v>
      </c>
      <c r="D6" s="84" t="s">
        <v>14</v>
      </c>
      <c r="E6" s="21">
        <v>1421</v>
      </c>
      <c r="F6" s="21" t="s">
        <v>15</v>
      </c>
      <c r="G6" s="20">
        <v>242</v>
      </c>
      <c r="H6" s="20">
        <f t="shared" si="0"/>
        <v>1663</v>
      </c>
      <c r="I6" s="20">
        <v>6.9</v>
      </c>
      <c r="J6" s="29" t="s">
        <v>131</v>
      </c>
      <c r="K6" s="20"/>
      <c r="L6" s="20">
        <f t="shared" si="1"/>
        <v>1669.9</v>
      </c>
    </row>
    <row r="7" spans="1:12" ht="14.25">
      <c r="A7" s="20">
        <v>4</v>
      </c>
      <c r="B7" s="20" t="s">
        <v>133</v>
      </c>
      <c r="C7" s="20">
        <v>1</v>
      </c>
      <c r="D7" s="84" t="s">
        <v>22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9" t="s">
        <v>134</v>
      </c>
      <c r="K7" s="20"/>
      <c r="L7" s="20">
        <f t="shared" si="1"/>
        <v>1145.9</v>
      </c>
    </row>
    <row r="8" spans="1:12" ht="14.25">
      <c r="A8" s="20">
        <v>5</v>
      </c>
      <c r="B8" s="20" t="s">
        <v>135</v>
      </c>
      <c r="C8" s="20">
        <v>1</v>
      </c>
      <c r="D8" s="84" t="s">
        <v>14</v>
      </c>
      <c r="E8" s="21">
        <v>1917</v>
      </c>
      <c r="F8" s="21" t="s">
        <v>20</v>
      </c>
      <c r="G8" s="20">
        <v>1308</v>
      </c>
      <c r="H8" s="20">
        <f t="shared" si="0"/>
        <v>3225</v>
      </c>
      <c r="I8" s="20">
        <v>6.9</v>
      </c>
      <c r="J8" s="29" t="s">
        <v>134</v>
      </c>
      <c r="K8" s="20"/>
      <c r="L8" s="20">
        <f t="shared" si="1"/>
        <v>3231.9</v>
      </c>
    </row>
    <row r="9" spans="1:12" ht="14.25">
      <c r="A9" s="20">
        <v>6</v>
      </c>
      <c r="B9" s="20" t="s">
        <v>136</v>
      </c>
      <c r="C9" s="20">
        <v>1</v>
      </c>
      <c r="D9" s="84" t="s">
        <v>22</v>
      </c>
      <c r="E9" s="21">
        <v>973</v>
      </c>
      <c r="F9" s="21" t="s">
        <v>15</v>
      </c>
      <c r="G9" s="20">
        <v>166</v>
      </c>
      <c r="H9" s="20">
        <f t="shared" si="0"/>
        <v>1139</v>
      </c>
      <c r="I9" s="20">
        <v>6.9</v>
      </c>
      <c r="J9" s="29" t="s">
        <v>137</v>
      </c>
      <c r="K9" s="20"/>
      <c r="L9" s="20">
        <f t="shared" si="1"/>
        <v>1145.9</v>
      </c>
    </row>
    <row r="10" spans="1:12" ht="14.25">
      <c r="A10" s="20">
        <v>7</v>
      </c>
      <c r="B10" s="20" t="s">
        <v>138</v>
      </c>
      <c r="C10" s="20">
        <v>1</v>
      </c>
      <c r="D10" s="84" t="s">
        <v>22</v>
      </c>
      <c r="E10" s="21">
        <v>973</v>
      </c>
      <c r="F10" s="21" t="s">
        <v>15</v>
      </c>
      <c r="G10" s="20">
        <v>166</v>
      </c>
      <c r="H10" s="20">
        <f t="shared" si="0"/>
        <v>1139</v>
      </c>
      <c r="I10" s="20">
        <v>6.9</v>
      </c>
      <c r="J10" s="29" t="s">
        <v>137</v>
      </c>
      <c r="K10" s="20"/>
      <c r="L10" s="20">
        <f t="shared" si="1"/>
        <v>1145.9</v>
      </c>
    </row>
    <row r="11" spans="1:12" ht="14.25">
      <c r="A11" s="20">
        <v>8</v>
      </c>
      <c r="B11" s="22" t="s">
        <v>139</v>
      </c>
      <c r="C11" s="20">
        <v>1</v>
      </c>
      <c r="D11" s="84" t="s">
        <v>22</v>
      </c>
      <c r="E11" s="21">
        <v>973</v>
      </c>
      <c r="F11" s="21" t="s">
        <v>15</v>
      </c>
      <c r="G11" s="20">
        <v>166</v>
      </c>
      <c r="H11" s="20">
        <f aca="true" t="shared" si="2" ref="H11:H18">G11+E11</f>
        <v>1139</v>
      </c>
      <c r="I11" s="20">
        <v>6.9</v>
      </c>
      <c r="J11" s="29" t="s">
        <v>140</v>
      </c>
      <c r="K11" s="20"/>
      <c r="L11" s="20">
        <f aca="true" t="shared" si="3" ref="L11:L18">I11+H11</f>
        <v>1145.9</v>
      </c>
    </row>
    <row r="12" spans="1:12" ht="14.25">
      <c r="A12" s="20">
        <v>9</v>
      </c>
      <c r="B12" s="20" t="s">
        <v>141</v>
      </c>
      <c r="C12" s="20">
        <v>1</v>
      </c>
      <c r="D12" s="84" t="s">
        <v>22</v>
      </c>
      <c r="E12" s="21">
        <v>973</v>
      </c>
      <c r="F12" s="21" t="s">
        <v>15</v>
      </c>
      <c r="G12" s="20">
        <v>166</v>
      </c>
      <c r="H12" s="20">
        <f t="shared" si="2"/>
        <v>1139</v>
      </c>
      <c r="I12" s="20">
        <v>6.9</v>
      </c>
      <c r="J12" s="29" t="s">
        <v>142</v>
      </c>
      <c r="K12" s="20"/>
      <c r="L12" s="20">
        <f t="shared" si="3"/>
        <v>1145.9</v>
      </c>
    </row>
    <row r="13" spans="1:12" ht="14.25">
      <c r="A13" s="20">
        <v>10</v>
      </c>
      <c r="B13" s="20" t="s">
        <v>143</v>
      </c>
      <c r="C13" s="20">
        <v>1</v>
      </c>
      <c r="D13" s="84" t="s">
        <v>22</v>
      </c>
      <c r="E13" s="21">
        <v>973</v>
      </c>
      <c r="F13" s="21" t="s">
        <v>15</v>
      </c>
      <c r="G13" s="20">
        <v>166</v>
      </c>
      <c r="H13" s="20">
        <f t="shared" si="2"/>
        <v>1139</v>
      </c>
      <c r="I13" s="20">
        <v>6.9</v>
      </c>
      <c r="J13" s="29" t="s">
        <v>144</v>
      </c>
      <c r="K13" s="20"/>
      <c r="L13" s="20">
        <f t="shared" si="3"/>
        <v>1145.9</v>
      </c>
    </row>
    <row r="14" spans="1:12" ht="14.25">
      <c r="A14" s="20">
        <v>11</v>
      </c>
      <c r="B14" s="20" t="s">
        <v>145</v>
      </c>
      <c r="C14" s="20">
        <v>1</v>
      </c>
      <c r="D14" s="84" t="s">
        <v>14</v>
      </c>
      <c r="E14" s="21">
        <v>1917</v>
      </c>
      <c r="F14" s="21" t="s">
        <v>20</v>
      </c>
      <c r="G14" s="20">
        <v>1308</v>
      </c>
      <c r="H14" s="20">
        <f t="shared" si="2"/>
        <v>3225</v>
      </c>
      <c r="I14" s="20">
        <v>6.9</v>
      </c>
      <c r="J14" s="29" t="s">
        <v>146</v>
      </c>
      <c r="K14" s="20"/>
      <c r="L14" s="20">
        <f t="shared" si="3"/>
        <v>3231.9</v>
      </c>
    </row>
    <row r="15" spans="1:12" ht="14.25">
      <c r="A15" s="20">
        <v>12</v>
      </c>
      <c r="B15" s="20" t="s">
        <v>147</v>
      </c>
      <c r="C15" s="20">
        <v>1</v>
      </c>
      <c r="D15" s="84" t="s">
        <v>22</v>
      </c>
      <c r="E15" s="21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9" t="s">
        <v>146</v>
      </c>
      <c r="K15" s="20"/>
      <c r="L15" s="20">
        <f t="shared" si="3"/>
        <v>1145.9</v>
      </c>
    </row>
    <row r="16" spans="1:12" ht="14.25">
      <c r="A16" s="20">
        <v>13</v>
      </c>
      <c r="B16" s="20" t="s">
        <v>148</v>
      </c>
      <c r="C16" s="85">
        <v>1</v>
      </c>
      <c r="D16" s="84" t="s">
        <v>22</v>
      </c>
      <c r="E16" s="21">
        <v>973</v>
      </c>
      <c r="F16" s="21" t="s">
        <v>15</v>
      </c>
      <c r="G16" s="20">
        <v>166</v>
      </c>
      <c r="H16" s="20">
        <f t="shared" si="2"/>
        <v>1139</v>
      </c>
      <c r="I16" s="20">
        <v>6.9</v>
      </c>
      <c r="J16" s="29" t="s">
        <v>146</v>
      </c>
      <c r="K16" s="20"/>
      <c r="L16" s="20">
        <f t="shared" si="3"/>
        <v>1145.9</v>
      </c>
    </row>
    <row r="17" spans="1:12" ht="14.25">
      <c r="A17" s="20">
        <v>14</v>
      </c>
      <c r="B17" s="20" t="s">
        <v>149</v>
      </c>
      <c r="C17" s="85">
        <v>1</v>
      </c>
      <c r="D17" s="84" t="s">
        <v>22</v>
      </c>
      <c r="E17" s="21">
        <v>973</v>
      </c>
      <c r="F17" s="21" t="s">
        <v>15</v>
      </c>
      <c r="G17" s="20">
        <v>166</v>
      </c>
      <c r="H17" s="20">
        <f t="shared" si="2"/>
        <v>1139</v>
      </c>
      <c r="I17" s="20">
        <v>6.9</v>
      </c>
      <c r="J17" s="29" t="s">
        <v>150</v>
      </c>
      <c r="K17" s="20"/>
      <c r="L17" s="20">
        <f t="shared" si="3"/>
        <v>1145.9</v>
      </c>
    </row>
    <row r="18" spans="1:12" ht="14.25">
      <c r="A18" s="20">
        <v>15</v>
      </c>
      <c r="B18" s="20" t="s">
        <v>151</v>
      </c>
      <c r="C18" s="85">
        <v>1</v>
      </c>
      <c r="D18" s="84" t="s">
        <v>22</v>
      </c>
      <c r="E18" s="21">
        <v>973</v>
      </c>
      <c r="F18" s="21" t="s">
        <v>15</v>
      </c>
      <c r="G18" s="20">
        <v>166</v>
      </c>
      <c r="H18" s="20">
        <f t="shared" si="2"/>
        <v>1139</v>
      </c>
      <c r="I18" s="20">
        <v>6.9</v>
      </c>
      <c r="J18" s="29" t="s">
        <v>152</v>
      </c>
      <c r="K18" s="20"/>
      <c r="L18" s="20">
        <f t="shared" si="3"/>
        <v>1145.9</v>
      </c>
    </row>
    <row r="19" spans="1:12" ht="14.25">
      <c r="A19" s="21"/>
      <c r="B19" s="21" t="s">
        <v>81</v>
      </c>
      <c r="C19" s="21">
        <f>SUM(C4:C18)</f>
        <v>15</v>
      </c>
      <c r="D19" s="21"/>
      <c r="E19" s="21">
        <f>SUM(E4:E18)</f>
        <v>17544</v>
      </c>
      <c r="F19" s="21"/>
      <c r="G19" s="21">
        <f>SUM(G4:G18)</f>
        <v>5610</v>
      </c>
      <c r="H19" s="21">
        <f>SUM(H4:H18)</f>
        <v>23154</v>
      </c>
      <c r="I19" s="21">
        <f>SUM(I4:I18)</f>
        <v>103.50000000000003</v>
      </c>
      <c r="J19" s="69"/>
      <c r="K19" s="21"/>
      <c r="L19" s="21">
        <f>SUM(L4:L18)</f>
        <v>23257.500000000004</v>
      </c>
    </row>
  </sheetData>
  <sheetProtection/>
  <autoFilter ref="A3:L19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130" zoomScaleNormal="130" workbookViewId="0" topLeftCell="A1">
      <pane ySplit="3" topLeftCell="A10" activePane="bottomLeft" state="frozen"/>
      <selection pane="bottomLeft" activeCell="O17" sqref="O17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0" customWidth="1"/>
    <col min="11" max="11" width="7.50390625" style="0" customWidth="1"/>
    <col min="12" max="12" width="8.7539062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153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20">
        <v>1</v>
      </c>
      <c r="B4" s="20" t="s">
        <v>154</v>
      </c>
      <c r="C4" s="20">
        <v>1</v>
      </c>
      <c r="D4" s="20" t="s">
        <v>22</v>
      </c>
      <c r="E4" s="21">
        <v>973</v>
      </c>
      <c r="F4" s="21" t="s">
        <v>18</v>
      </c>
      <c r="G4" s="20">
        <v>415</v>
      </c>
      <c r="H4" s="20">
        <f aca="true" t="shared" si="0" ref="H4:H9">G4+E4</f>
        <v>1388</v>
      </c>
      <c r="I4" s="20">
        <v>6.9</v>
      </c>
      <c r="J4" s="29" t="s">
        <v>155</v>
      </c>
      <c r="K4" s="20"/>
      <c r="L4" s="20">
        <f>I4+H4</f>
        <v>1394.9</v>
      </c>
    </row>
    <row r="5" spans="1:12" ht="14.25">
      <c r="A5" s="20">
        <v>2</v>
      </c>
      <c r="B5" s="20" t="s">
        <v>156</v>
      </c>
      <c r="C5" s="20">
        <v>1</v>
      </c>
      <c r="D5" s="20" t="s">
        <v>22</v>
      </c>
      <c r="E5" s="21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9" t="s">
        <v>157</v>
      </c>
      <c r="K5" s="20"/>
      <c r="L5" s="20">
        <f aca="true" t="shared" si="1" ref="L5:L16">I5+H5</f>
        <v>1145.9</v>
      </c>
    </row>
    <row r="6" spans="1:12" ht="14.25">
      <c r="A6" s="20">
        <v>3</v>
      </c>
      <c r="B6" s="20" t="s">
        <v>158</v>
      </c>
      <c r="C6" s="20">
        <v>1</v>
      </c>
      <c r="D6" s="20" t="s">
        <v>14</v>
      </c>
      <c r="E6" s="21">
        <v>1917</v>
      </c>
      <c r="F6" s="21" t="s">
        <v>20</v>
      </c>
      <c r="G6" s="20">
        <v>1308</v>
      </c>
      <c r="H6" s="20">
        <f t="shared" si="0"/>
        <v>3225</v>
      </c>
      <c r="I6" s="20">
        <v>6.9</v>
      </c>
      <c r="J6" s="29" t="s">
        <v>159</v>
      </c>
      <c r="K6" s="20"/>
      <c r="L6" s="20">
        <f t="shared" si="1"/>
        <v>3231.9</v>
      </c>
    </row>
    <row r="7" spans="1:12" ht="14.25">
      <c r="A7" s="20">
        <v>4</v>
      </c>
      <c r="B7" s="20" t="s">
        <v>160</v>
      </c>
      <c r="C7" s="20">
        <v>1</v>
      </c>
      <c r="D7" s="20" t="s">
        <v>22</v>
      </c>
      <c r="E7" s="21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9" t="s">
        <v>159</v>
      </c>
      <c r="K7" s="20"/>
      <c r="L7" s="20">
        <f t="shared" si="1"/>
        <v>1145.9</v>
      </c>
    </row>
    <row r="8" spans="1:12" ht="14.25">
      <c r="A8" s="20">
        <v>5</v>
      </c>
      <c r="B8" s="20" t="s">
        <v>161</v>
      </c>
      <c r="C8" s="20">
        <v>1</v>
      </c>
      <c r="D8" s="20" t="s">
        <v>22</v>
      </c>
      <c r="E8" s="21">
        <v>973</v>
      </c>
      <c r="F8" s="21" t="s">
        <v>15</v>
      </c>
      <c r="G8" s="20">
        <v>166</v>
      </c>
      <c r="H8" s="20">
        <f t="shared" si="0"/>
        <v>1139</v>
      </c>
      <c r="I8" s="20">
        <v>6.9</v>
      </c>
      <c r="J8" s="29" t="s">
        <v>162</v>
      </c>
      <c r="K8" s="20"/>
      <c r="L8" s="20">
        <f t="shared" si="1"/>
        <v>1145.9</v>
      </c>
    </row>
    <row r="9" spans="1:12" ht="14.25">
      <c r="A9" s="20">
        <v>6</v>
      </c>
      <c r="B9" s="20" t="s">
        <v>163</v>
      </c>
      <c r="C9" s="21">
        <v>1</v>
      </c>
      <c r="D9" s="20" t="s">
        <v>22</v>
      </c>
      <c r="E9" s="21">
        <v>973</v>
      </c>
      <c r="F9" s="21" t="s">
        <v>20</v>
      </c>
      <c r="G9" s="20">
        <v>664</v>
      </c>
      <c r="H9" s="20">
        <f t="shared" si="0"/>
        <v>1637</v>
      </c>
      <c r="I9" s="20">
        <v>6.9</v>
      </c>
      <c r="J9" s="29" t="s">
        <v>164</v>
      </c>
      <c r="K9" s="20"/>
      <c r="L9" s="20">
        <f t="shared" si="1"/>
        <v>1643.9</v>
      </c>
    </row>
    <row r="10" spans="1:12" ht="14.25">
      <c r="A10" s="20">
        <v>7</v>
      </c>
      <c r="B10" s="8" t="s">
        <v>165</v>
      </c>
      <c r="C10" s="38">
        <v>1</v>
      </c>
      <c r="D10" s="8" t="s">
        <v>14</v>
      </c>
      <c r="E10" s="21">
        <v>1586</v>
      </c>
      <c r="F10" s="39" t="s">
        <v>18</v>
      </c>
      <c r="G10" s="20">
        <v>677</v>
      </c>
      <c r="H10" s="38">
        <f>E10+G10</f>
        <v>2263</v>
      </c>
      <c r="I10" s="38">
        <v>6.9</v>
      </c>
      <c r="J10" s="8" t="s">
        <v>164</v>
      </c>
      <c r="K10" s="8"/>
      <c r="L10" s="20">
        <f t="shared" si="1"/>
        <v>2269.9</v>
      </c>
    </row>
    <row r="11" spans="1:12" ht="14.25">
      <c r="A11" s="20">
        <v>8</v>
      </c>
      <c r="B11" s="20" t="s">
        <v>166</v>
      </c>
      <c r="C11" s="20">
        <v>1</v>
      </c>
      <c r="D11" s="20" t="s">
        <v>22</v>
      </c>
      <c r="E11" s="21">
        <v>973</v>
      </c>
      <c r="F11" s="21" t="s">
        <v>15</v>
      </c>
      <c r="G11" s="20">
        <v>166</v>
      </c>
      <c r="H11" s="20">
        <f aca="true" t="shared" si="2" ref="H10:H12">E11+G11</f>
        <v>1139</v>
      </c>
      <c r="I11" s="20">
        <v>6.9</v>
      </c>
      <c r="J11" s="29" t="s">
        <v>164</v>
      </c>
      <c r="K11" s="20"/>
      <c r="L11" s="20">
        <f t="shared" si="1"/>
        <v>1145.9</v>
      </c>
    </row>
    <row r="12" spans="1:12" ht="14.25">
      <c r="A12" s="20">
        <v>9</v>
      </c>
      <c r="B12" s="7" t="s">
        <v>167</v>
      </c>
      <c r="C12" s="7">
        <v>1</v>
      </c>
      <c r="D12" s="7" t="s">
        <v>22</v>
      </c>
      <c r="E12" s="82">
        <v>973</v>
      </c>
      <c r="F12" s="83" t="s">
        <v>15</v>
      </c>
      <c r="G12" s="7">
        <v>166</v>
      </c>
      <c r="H12" s="7">
        <f t="shared" si="2"/>
        <v>1139</v>
      </c>
      <c r="I12" s="7">
        <v>6.9</v>
      </c>
      <c r="J12" s="8" t="s">
        <v>164</v>
      </c>
      <c r="K12" s="7"/>
      <c r="L12" s="20">
        <f t="shared" si="1"/>
        <v>1145.9</v>
      </c>
    </row>
    <row r="13" spans="1:12" ht="14.25">
      <c r="A13" s="20">
        <v>10</v>
      </c>
      <c r="B13" s="20" t="s">
        <v>168</v>
      </c>
      <c r="C13" s="20">
        <v>1</v>
      </c>
      <c r="D13" s="20" t="s">
        <v>22</v>
      </c>
      <c r="E13" s="21">
        <v>973</v>
      </c>
      <c r="F13" s="21" t="s">
        <v>15</v>
      </c>
      <c r="G13" s="20">
        <v>166</v>
      </c>
      <c r="H13" s="20">
        <f>G13+E13</f>
        <v>1139</v>
      </c>
      <c r="I13" s="20">
        <v>6.9</v>
      </c>
      <c r="J13" s="29" t="s">
        <v>169</v>
      </c>
      <c r="K13" s="20"/>
      <c r="L13" s="20">
        <f t="shared" si="1"/>
        <v>1145.9</v>
      </c>
    </row>
    <row r="14" spans="1:12" ht="14.25">
      <c r="A14" s="20">
        <v>11</v>
      </c>
      <c r="B14" s="20" t="s">
        <v>170</v>
      </c>
      <c r="C14" s="20">
        <v>1</v>
      </c>
      <c r="D14" s="20" t="s">
        <v>14</v>
      </c>
      <c r="E14" s="21">
        <v>1586</v>
      </c>
      <c r="F14" s="21" t="s">
        <v>18</v>
      </c>
      <c r="G14" s="20">
        <v>677</v>
      </c>
      <c r="H14" s="20">
        <f aca="true" t="shared" si="3" ref="H14:H19">G14+E14</f>
        <v>2263</v>
      </c>
      <c r="I14" s="20">
        <v>6.9</v>
      </c>
      <c r="J14" s="29" t="s">
        <v>169</v>
      </c>
      <c r="K14" s="20"/>
      <c r="L14" s="20">
        <f t="shared" si="1"/>
        <v>2269.9</v>
      </c>
    </row>
    <row r="15" spans="1:12" ht="14.25">
      <c r="A15" s="20">
        <v>12</v>
      </c>
      <c r="B15" s="20" t="s">
        <v>171</v>
      </c>
      <c r="C15" s="20">
        <v>1</v>
      </c>
      <c r="D15" s="20" t="s">
        <v>22</v>
      </c>
      <c r="E15" s="21">
        <v>973</v>
      </c>
      <c r="F15" s="21" t="s">
        <v>15</v>
      </c>
      <c r="G15" s="20">
        <v>166</v>
      </c>
      <c r="H15" s="20">
        <f t="shared" si="3"/>
        <v>1139</v>
      </c>
      <c r="I15" s="20">
        <v>6.9</v>
      </c>
      <c r="J15" s="29" t="s">
        <v>172</v>
      </c>
      <c r="K15" s="20"/>
      <c r="L15" s="20">
        <f t="shared" si="1"/>
        <v>1145.9</v>
      </c>
    </row>
    <row r="16" spans="1:12" ht="14.25">
      <c r="A16" s="20">
        <v>13</v>
      </c>
      <c r="B16" s="20" t="s">
        <v>173</v>
      </c>
      <c r="C16" s="20">
        <v>1</v>
      </c>
      <c r="D16" s="20" t="s">
        <v>22</v>
      </c>
      <c r="E16" s="21">
        <v>973</v>
      </c>
      <c r="F16" s="21" t="s">
        <v>15</v>
      </c>
      <c r="G16" s="20">
        <v>166</v>
      </c>
      <c r="H16" s="20">
        <f t="shared" si="3"/>
        <v>1139</v>
      </c>
      <c r="I16" s="20">
        <v>6.9</v>
      </c>
      <c r="J16" s="29" t="s">
        <v>172</v>
      </c>
      <c r="K16" s="20"/>
      <c r="L16" s="20">
        <f t="shared" si="1"/>
        <v>1145.9</v>
      </c>
    </row>
    <row r="17" spans="1:12" ht="14.25">
      <c r="A17" s="20">
        <v>14</v>
      </c>
      <c r="B17" s="20" t="s">
        <v>174</v>
      </c>
      <c r="C17" s="20">
        <v>1</v>
      </c>
      <c r="D17" s="20" t="s">
        <v>22</v>
      </c>
      <c r="E17" s="21">
        <v>973</v>
      </c>
      <c r="F17" s="21" t="s">
        <v>15</v>
      </c>
      <c r="G17" s="20">
        <v>166</v>
      </c>
      <c r="H17" s="20">
        <f>E17+G17</f>
        <v>1139</v>
      </c>
      <c r="I17" s="20">
        <v>6.9</v>
      </c>
      <c r="J17" s="29" t="s">
        <v>172</v>
      </c>
      <c r="K17" s="20"/>
      <c r="L17" s="20">
        <f>E17+G17+I17+K17</f>
        <v>1145.9</v>
      </c>
    </row>
    <row r="18" spans="1:12" ht="14.25">
      <c r="A18" s="20">
        <v>15</v>
      </c>
      <c r="B18" s="20" t="s">
        <v>175</v>
      </c>
      <c r="C18" s="20">
        <v>1</v>
      </c>
      <c r="D18" s="20" t="s">
        <v>22</v>
      </c>
      <c r="E18" s="21">
        <v>973</v>
      </c>
      <c r="F18" s="21" t="s">
        <v>15</v>
      </c>
      <c r="G18" s="20">
        <v>166</v>
      </c>
      <c r="H18" s="20">
        <f>E18+G18</f>
        <v>1139</v>
      </c>
      <c r="I18" s="20">
        <v>6.9</v>
      </c>
      <c r="J18" s="29" t="s">
        <v>172</v>
      </c>
      <c r="K18" s="20"/>
      <c r="L18" s="20">
        <f>E18+G18+I18+K18</f>
        <v>1145.9</v>
      </c>
    </row>
    <row r="19" spans="1:12" ht="14.25">
      <c r="A19" s="20"/>
      <c r="B19" s="8"/>
      <c r="C19" s="8"/>
      <c r="D19" s="8"/>
      <c r="E19" s="40"/>
      <c r="F19" s="40"/>
      <c r="G19" s="8"/>
      <c r="H19" s="8"/>
      <c r="I19" s="8"/>
      <c r="J19" s="8"/>
      <c r="K19" s="20"/>
      <c r="L19" s="20"/>
    </row>
    <row r="20" spans="1:12" ht="14.25">
      <c r="A20" s="21"/>
      <c r="B20" s="21" t="s">
        <v>81</v>
      </c>
      <c r="C20" s="21">
        <f>SUM(C4:C19)</f>
        <v>15</v>
      </c>
      <c r="D20" s="21"/>
      <c r="E20" s="21">
        <f>SUM(E4:E19)</f>
        <v>16765</v>
      </c>
      <c r="F20" s="21"/>
      <c r="G20" s="21">
        <f>SUM(G4:G19)</f>
        <v>5401</v>
      </c>
      <c r="H20" s="21">
        <f>SUM(H4:H19)</f>
        <v>22166</v>
      </c>
      <c r="I20" s="21">
        <f>SUM(I4:I19)</f>
        <v>103.50000000000003</v>
      </c>
      <c r="J20" s="21"/>
      <c r="K20" s="21"/>
      <c r="L20" s="21">
        <f>SUM(L4:L19)</f>
        <v>22269.500000000004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115" zoomScaleNormal="115" workbookViewId="0" topLeftCell="A1">
      <pane ySplit="3" topLeftCell="A4" activePane="bottomLeft" state="frozen"/>
      <selection pane="bottomLeft" activeCell="Q4" sqref="Q4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10.625" style="13" customWidth="1"/>
    <col min="11" max="11" width="2.00390625" style="0" customWidth="1"/>
    <col min="12" max="12" width="11.25390625" style="0" customWidth="1"/>
  </cols>
  <sheetData>
    <row r="1" spans="1:12" ht="26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176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7">
        <v>1</v>
      </c>
      <c r="B4" s="7" t="s">
        <v>177</v>
      </c>
      <c r="C4" s="7">
        <v>1</v>
      </c>
      <c r="D4" s="7" t="s">
        <v>14</v>
      </c>
      <c r="E4" s="7">
        <v>1917</v>
      </c>
      <c r="F4" s="7" t="s">
        <v>20</v>
      </c>
      <c r="G4" s="7">
        <v>1308</v>
      </c>
      <c r="H4" s="7">
        <f>E4+G4</f>
        <v>3225</v>
      </c>
      <c r="I4" s="7">
        <v>6.9</v>
      </c>
      <c r="J4" s="8" t="s">
        <v>178</v>
      </c>
      <c r="K4" s="7"/>
      <c r="L4" s="7">
        <f aca="true" t="shared" si="0" ref="L4:L14">H4+I4</f>
        <v>3231.9</v>
      </c>
    </row>
    <row r="5" spans="1:12" ht="14.25">
      <c r="A5" s="7">
        <v>2</v>
      </c>
      <c r="B5" s="7" t="s">
        <v>179</v>
      </c>
      <c r="C5" s="7">
        <v>1</v>
      </c>
      <c r="D5" s="7" t="s">
        <v>14</v>
      </c>
      <c r="E5" s="7">
        <v>1586</v>
      </c>
      <c r="F5" s="7" t="s">
        <v>18</v>
      </c>
      <c r="G5" s="7">
        <v>677</v>
      </c>
      <c r="H5" s="7">
        <f>E5+G5</f>
        <v>2263</v>
      </c>
      <c r="I5" s="7">
        <v>6.9</v>
      </c>
      <c r="J5" s="8" t="s">
        <v>180</v>
      </c>
      <c r="L5" s="7">
        <f t="shared" si="0"/>
        <v>2269.9</v>
      </c>
    </row>
    <row r="6" spans="1:12" ht="14.25">
      <c r="A6" s="7">
        <v>3</v>
      </c>
      <c r="B6" s="7" t="s">
        <v>181</v>
      </c>
      <c r="C6" s="7">
        <v>1</v>
      </c>
      <c r="D6" s="7" t="s">
        <v>22</v>
      </c>
      <c r="E6" s="7">
        <v>973</v>
      </c>
      <c r="F6" s="7" t="s">
        <v>15</v>
      </c>
      <c r="G6" s="7">
        <v>166</v>
      </c>
      <c r="H6" s="7">
        <f>E6+G6</f>
        <v>1139</v>
      </c>
      <c r="I6" s="7">
        <v>6.9</v>
      </c>
      <c r="J6" s="8" t="s">
        <v>180</v>
      </c>
      <c r="K6" s="7"/>
      <c r="L6" s="7">
        <f t="shared" si="0"/>
        <v>1145.9</v>
      </c>
    </row>
    <row r="7" spans="1:12" ht="14.25">
      <c r="A7" s="7">
        <v>4</v>
      </c>
      <c r="B7" s="7" t="s">
        <v>182</v>
      </c>
      <c r="C7" s="7">
        <v>1</v>
      </c>
      <c r="D7" s="7" t="s">
        <v>22</v>
      </c>
      <c r="E7" s="7">
        <v>973</v>
      </c>
      <c r="F7" s="7" t="s">
        <v>15</v>
      </c>
      <c r="G7" s="7">
        <v>166</v>
      </c>
      <c r="H7" s="7">
        <f>E7+G7</f>
        <v>1139</v>
      </c>
      <c r="I7" s="7">
        <v>6.9</v>
      </c>
      <c r="J7" s="8" t="s">
        <v>180</v>
      </c>
      <c r="K7" s="7"/>
      <c r="L7" s="7">
        <f t="shared" si="0"/>
        <v>1145.9</v>
      </c>
    </row>
    <row r="8" spans="1:12" ht="14.25">
      <c r="A8" s="7">
        <v>5</v>
      </c>
      <c r="B8" s="7" t="s">
        <v>183</v>
      </c>
      <c r="C8" s="7">
        <v>1</v>
      </c>
      <c r="D8" s="7" t="s">
        <v>22</v>
      </c>
      <c r="E8" s="7">
        <v>973</v>
      </c>
      <c r="F8" s="7" t="s">
        <v>18</v>
      </c>
      <c r="G8" s="7">
        <v>415</v>
      </c>
      <c r="H8" s="7">
        <v>1388</v>
      </c>
      <c r="I8" s="7">
        <v>6.9</v>
      </c>
      <c r="J8" s="7" t="s">
        <v>180</v>
      </c>
      <c r="K8" s="81"/>
      <c r="L8" s="7">
        <f t="shared" si="0"/>
        <v>1394.9</v>
      </c>
    </row>
    <row r="9" spans="1:12" ht="14.25">
      <c r="A9" s="7">
        <v>6</v>
      </c>
      <c r="B9" s="7" t="s">
        <v>184</v>
      </c>
      <c r="C9" s="7">
        <v>1</v>
      </c>
      <c r="D9" s="7" t="s">
        <v>22</v>
      </c>
      <c r="E9" s="7">
        <v>973</v>
      </c>
      <c r="F9" s="7" t="s">
        <v>15</v>
      </c>
      <c r="G9" s="7">
        <v>166</v>
      </c>
      <c r="H9" s="7">
        <f aca="true" t="shared" si="1" ref="H9:H14">E9+G9</f>
        <v>1139</v>
      </c>
      <c r="I9" s="7">
        <v>6.9</v>
      </c>
      <c r="J9" s="8" t="s">
        <v>185</v>
      </c>
      <c r="K9" s="7"/>
      <c r="L9" s="7">
        <f t="shared" si="0"/>
        <v>1145.9</v>
      </c>
    </row>
    <row r="10" spans="1:12" ht="14.25">
      <c r="A10" s="7">
        <v>7</v>
      </c>
      <c r="B10" s="7" t="s">
        <v>186</v>
      </c>
      <c r="C10" s="7">
        <v>1</v>
      </c>
      <c r="D10" s="7" t="s">
        <v>22</v>
      </c>
      <c r="E10" s="7">
        <v>973</v>
      </c>
      <c r="F10" s="7" t="s">
        <v>15</v>
      </c>
      <c r="G10" s="7">
        <v>166</v>
      </c>
      <c r="H10" s="7">
        <f t="shared" si="1"/>
        <v>1139</v>
      </c>
      <c r="I10" s="7">
        <v>6.9</v>
      </c>
      <c r="J10" s="8" t="s">
        <v>185</v>
      </c>
      <c r="L10" s="7">
        <f t="shared" si="0"/>
        <v>1145.9</v>
      </c>
    </row>
    <row r="11" spans="1:12" ht="14.25">
      <c r="A11" s="7">
        <v>8</v>
      </c>
      <c r="B11" s="7" t="s">
        <v>187</v>
      </c>
      <c r="C11" s="7">
        <v>1</v>
      </c>
      <c r="D11" s="7" t="s">
        <v>14</v>
      </c>
      <c r="E11" s="7">
        <v>1917</v>
      </c>
      <c r="F11" s="7" t="s">
        <v>20</v>
      </c>
      <c r="G11" s="7">
        <v>1308</v>
      </c>
      <c r="H11" s="7">
        <f t="shared" si="1"/>
        <v>3225</v>
      </c>
      <c r="I11" s="7">
        <v>6.9</v>
      </c>
      <c r="J11" s="8" t="s">
        <v>188</v>
      </c>
      <c r="K11" s="7"/>
      <c r="L11" s="7">
        <f t="shared" si="0"/>
        <v>3231.9</v>
      </c>
    </row>
    <row r="12" spans="1:12" ht="14.25">
      <c r="A12" s="7">
        <v>9</v>
      </c>
      <c r="B12" s="7" t="s">
        <v>189</v>
      </c>
      <c r="C12" s="7">
        <v>1</v>
      </c>
      <c r="D12" s="7" t="s">
        <v>14</v>
      </c>
      <c r="E12" s="7">
        <v>1586</v>
      </c>
      <c r="F12" s="7" t="s">
        <v>18</v>
      </c>
      <c r="G12" s="7">
        <v>677</v>
      </c>
      <c r="H12" s="7">
        <f t="shared" si="1"/>
        <v>2263</v>
      </c>
      <c r="I12" s="7">
        <v>6.9</v>
      </c>
      <c r="J12" s="8" t="s">
        <v>188</v>
      </c>
      <c r="K12" s="7"/>
      <c r="L12" s="7">
        <f t="shared" si="0"/>
        <v>2269.9</v>
      </c>
    </row>
    <row r="13" spans="1:12" ht="14.25">
      <c r="A13" s="7">
        <v>10</v>
      </c>
      <c r="B13" s="7" t="s">
        <v>190</v>
      </c>
      <c r="C13" s="7">
        <v>1</v>
      </c>
      <c r="D13" s="7" t="s">
        <v>22</v>
      </c>
      <c r="E13" s="7">
        <v>973</v>
      </c>
      <c r="F13" s="7" t="s">
        <v>15</v>
      </c>
      <c r="G13" s="7">
        <v>166</v>
      </c>
      <c r="H13" s="7">
        <f t="shared" si="1"/>
        <v>1139</v>
      </c>
      <c r="I13" s="7">
        <v>6.9</v>
      </c>
      <c r="J13" s="8" t="s">
        <v>188</v>
      </c>
      <c r="K13" s="7"/>
      <c r="L13" s="7">
        <f t="shared" si="0"/>
        <v>1145.9</v>
      </c>
    </row>
    <row r="14" spans="1:12" ht="14.25">
      <c r="A14" s="7">
        <v>11</v>
      </c>
      <c r="B14" s="7" t="s">
        <v>191</v>
      </c>
      <c r="C14" s="7">
        <v>1</v>
      </c>
      <c r="D14" s="7" t="s">
        <v>22</v>
      </c>
      <c r="E14" s="7">
        <v>973</v>
      </c>
      <c r="F14" s="7" t="s">
        <v>18</v>
      </c>
      <c r="G14" s="7">
        <v>415</v>
      </c>
      <c r="H14" s="7">
        <f t="shared" si="1"/>
        <v>1388</v>
      </c>
      <c r="I14" s="7">
        <v>6.9</v>
      </c>
      <c r="J14" s="8" t="s">
        <v>188</v>
      </c>
      <c r="K14" s="7"/>
      <c r="L14" s="7">
        <f t="shared" si="0"/>
        <v>1394.9</v>
      </c>
    </row>
    <row r="15" spans="1:12" ht="14.25">
      <c r="A15" s="7"/>
      <c r="B15" s="7" t="s">
        <v>81</v>
      </c>
      <c r="C15" s="7">
        <f>SUM(C4:C14)</f>
        <v>11</v>
      </c>
      <c r="D15" s="7"/>
      <c r="E15" s="7">
        <f>SUM(E4:E14)</f>
        <v>13817</v>
      </c>
      <c r="F15" s="7"/>
      <c r="G15" s="7">
        <f>SUM(G4:G14)</f>
        <v>5630</v>
      </c>
      <c r="H15" s="7">
        <f>SUM(H4:H14)</f>
        <v>19447</v>
      </c>
      <c r="I15" s="7">
        <f>SUM(I4:I14)</f>
        <v>75.9</v>
      </c>
      <c r="J15" s="7"/>
      <c r="K15" s="7"/>
      <c r="L15" s="7">
        <f>SUM(L4:L14)</f>
        <v>19522.9</v>
      </c>
    </row>
  </sheetData>
  <sheetProtection/>
  <autoFilter ref="A3:L1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="115" zoomScaleNormal="115" workbookViewId="0" topLeftCell="A1">
      <pane ySplit="3" topLeftCell="A4" activePane="bottomLeft" state="frozen"/>
      <selection pane="bottomLeft" activeCell="M12" sqref="M12"/>
    </sheetView>
  </sheetViews>
  <sheetFormatPr defaultColWidth="9.00390625" defaultRowHeight="14.25"/>
  <cols>
    <col min="1" max="1" width="3.625" style="0" customWidth="1"/>
    <col min="2" max="2" width="6.625" style="0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0" customWidth="1"/>
    <col min="11" max="11" width="8.125" style="0" customWidth="1"/>
    <col min="12" max="12" width="8.0039062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192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19">
        <v>1</v>
      </c>
      <c r="B4" s="20" t="s">
        <v>193</v>
      </c>
      <c r="C4" s="20">
        <v>1</v>
      </c>
      <c r="D4" s="20" t="s">
        <v>22</v>
      </c>
      <c r="E4" s="21">
        <v>973</v>
      </c>
      <c r="F4" s="20" t="s">
        <v>15</v>
      </c>
      <c r="G4" s="20">
        <v>166</v>
      </c>
      <c r="H4" s="20">
        <v>1139</v>
      </c>
      <c r="I4" s="20">
        <v>6.9</v>
      </c>
      <c r="J4" s="29" t="s">
        <v>194</v>
      </c>
      <c r="K4" s="20"/>
      <c r="L4" s="20">
        <f>I4+H4</f>
        <v>1145.9</v>
      </c>
    </row>
    <row r="5" spans="1:12" ht="14.25">
      <c r="A5" s="19">
        <v>2</v>
      </c>
      <c r="B5" s="22" t="s">
        <v>195</v>
      </c>
      <c r="C5" s="22">
        <v>1</v>
      </c>
      <c r="D5" s="20" t="s">
        <v>22</v>
      </c>
      <c r="E5" s="21">
        <v>973</v>
      </c>
      <c r="F5" s="20" t="s">
        <v>15</v>
      </c>
      <c r="G5" s="20">
        <v>166</v>
      </c>
      <c r="H5" s="20">
        <f>G5+E5</f>
        <v>1139</v>
      </c>
      <c r="I5" s="20">
        <v>6.9</v>
      </c>
      <c r="J5" s="8" t="s">
        <v>196</v>
      </c>
      <c r="K5" s="20"/>
      <c r="L5" s="20">
        <f>I5+H5</f>
        <v>1145.9</v>
      </c>
    </row>
    <row r="6" spans="1:12" ht="14.25">
      <c r="A6" s="19">
        <v>3</v>
      </c>
      <c r="B6" s="79" t="s">
        <v>197</v>
      </c>
      <c r="C6" s="80">
        <v>1</v>
      </c>
      <c r="D6" s="79" t="s">
        <v>22</v>
      </c>
      <c r="E6" s="80">
        <v>973</v>
      </c>
      <c r="F6" s="79" t="s">
        <v>15</v>
      </c>
      <c r="G6" s="80">
        <v>166</v>
      </c>
      <c r="H6" s="80">
        <v>1139</v>
      </c>
      <c r="I6" s="80">
        <v>6.9</v>
      </c>
      <c r="J6" s="79" t="s">
        <v>196</v>
      </c>
      <c r="K6" s="79"/>
      <c r="L6" s="80">
        <f>I6+H6</f>
        <v>1145.9</v>
      </c>
    </row>
    <row r="7" spans="1:12" ht="14.25">
      <c r="A7" s="19">
        <v>4</v>
      </c>
      <c r="B7" s="79" t="s">
        <v>198</v>
      </c>
      <c r="C7" s="80">
        <v>1</v>
      </c>
      <c r="D7" s="79" t="s">
        <v>22</v>
      </c>
      <c r="E7" s="80">
        <v>973</v>
      </c>
      <c r="F7" s="79" t="s">
        <v>15</v>
      </c>
      <c r="G7" s="80">
        <v>166</v>
      </c>
      <c r="H7" s="80">
        <v>1139</v>
      </c>
      <c r="I7" s="80">
        <v>6.9</v>
      </c>
      <c r="J7" s="79" t="s">
        <v>196</v>
      </c>
      <c r="K7" s="79"/>
      <c r="L7" s="80">
        <f>I7+H7</f>
        <v>1145.9</v>
      </c>
    </row>
    <row r="8" spans="1:12" ht="14.25">
      <c r="A8" s="21"/>
      <c r="B8" s="20" t="s">
        <v>81</v>
      </c>
      <c r="C8" s="21">
        <f>C4+C5+C6+C7</f>
        <v>4</v>
      </c>
      <c r="D8" s="21"/>
      <c r="E8" s="21">
        <f>SUM(E4:E7)</f>
        <v>3892</v>
      </c>
      <c r="F8" s="21"/>
      <c r="G8" s="21">
        <f>SUM(G4:G7)</f>
        <v>664</v>
      </c>
      <c r="H8" s="21">
        <f>SUM(H4:H7)</f>
        <v>4556</v>
      </c>
      <c r="I8" s="21">
        <f>SUM(I4:I7)</f>
        <v>27.6</v>
      </c>
      <c r="J8" s="69"/>
      <c r="K8" s="21"/>
      <c r="L8" s="21">
        <f>SUM(L4:L7)</f>
        <v>4583.6</v>
      </c>
    </row>
  </sheetData>
  <sheetProtection/>
  <autoFilter ref="A3:L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115" zoomScaleNormal="115" workbookViewId="0" topLeftCell="A1">
      <pane ySplit="3" topLeftCell="A4" activePane="bottomLeft" state="frozen"/>
      <selection pane="bottomLeft" activeCell="N9" sqref="N9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74" customWidth="1"/>
    <col min="6" max="8" width="6.875" style="0" customWidth="1"/>
    <col min="9" max="9" width="7.00390625" style="0" customWidth="1"/>
    <col min="10" max="11" width="6.875" style="0" customWidth="1"/>
    <col min="12" max="12" width="8.87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199</v>
      </c>
      <c r="B2" s="15"/>
      <c r="C2" s="15"/>
      <c r="D2" s="15"/>
      <c r="E2" s="75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76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19">
        <v>1</v>
      </c>
      <c r="B4" s="20" t="s">
        <v>200</v>
      </c>
      <c r="C4" s="20">
        <v>1</v>
      </c>
      <c r="D4" s="20" t="s">
        <v>22</v>
      </c>
      <c r="E4" s="77">
        <v>973</v>
      </c>
      <c r="F4" s="21" t="s">
        <v>15</v>
      </c>
      <c r="G4" s="20">
        <v>166</v>
      </c>
      <c r="H4" s="20">
        <f aca="true" t="shared" si="0" ref="H4:H11">E4+G4</f>
        <v>1139</v>
      </c>
      <c r="I4" s="20">
        <v>6.9</v>
      </c>
      <c r="J4" s="29" t="s">
        <v>201</v>
      </c>
      <c r="K4" s="20"/>
      <c r="L4" s="20">
        <f aca="true" t="shared" si="1" ref="L4:L11">SUM(I4+H4)</f>
        <v>1145.9</v>
      </c>
    </row>
    <row r="5" spans="1:12" ht="14.25">
      <c r="A5" s="19">
        <v>2</v>
      </c>
      <c r="B5" s="22" t="s">
        <v>202</v>
      </c>
      <c r="C5" s="22">
        <v>1</v>
      </c>
      <c r="D5" s="20" t="s">
        <v>22</v>
      </c>
      <c r="E5" s="77">
        <v>973</v>
      </c>
      <c r="F5" s="21" t="s">
        <v>15</v>
      </c>
      <c r="G5" s="20">
        <v>166</v>
      </c>
      <c r="H5" s="20">
        <f t="shared" si="0"/>
        <v>1139</v>
      </c>
      <c r="I5" s="20">
        <v>6.9</v>
      </c>
      <c r="J5" s="29" t="s">
        <v>201</v>
      </c>
      <c r="K5" s="20"/>
      <c r="L5" s="20">
        <f t="shared" si="1"/>
        <v>1145.9</v>
      </c>
    </row>
    <row r="6" spans="1:12" ht="14.25">
      <c r="A6" s="19">
        <v>3</v>
      </c>
      <c r="B6" s="20" t="s">
        <v>203</v>
      </c>
      <c r="C6" s="20">
        <v>1</v>
      </c>
      <c r="D6" s="20" t="s">
        <v>14</v>
      </c>
      <c r="E6" s="77">
        <v>1421</v>
      </c>
      <c r="F6" s="21" t="s">
        <v>15</v>
      </c>
      <c r="G6" s="20">
        <v>242</v>
      </c>
      <c r="H6" s="20">
        <f t="shared" si="0"/>
        <v>1663</v>
      </c>
      <c r="I6" s="20">
        <v>6.9</v>
      </c>
      <c r="J6" s="29" t="s">
        <v>204</v>
      </c>
      <c r="K6" s="20"/>
      <c r="L6" s="20">
        <f t="shared" si="1"/>
        <v>1669.9</v>
      </c>
    </row>
    <row r="7" spans="1:12" ht="14.25">
      <c r="A7" s="19">
        <v>4</v>
      </c>
      <c r="B7" s="20" t="s">
        <v>205</v>
      </c>
      <c r="C7" s="20">
        <v>1</v>
      </c>
      <c r="D7" s="20" t="s">
        <v>22</v>
      </c>
      <c r="E7" s="77">
        <v>973</v>
      </c>
      <c r="F7" s="21" t="s">
        <v>15</v>
      </c>
      <c r="G7" s="20">
        <v>166</v>
      </c>
      <c r="H7" s="20">
        <f t="shared" si="0"/>
        <v>1139</v>
      </c>
      <c r="I7" s="20">
        <v>6.9</v>
      </c>
      <c r="J7" s="29" t="s">
        <v>204</v>
      </c>
      <c r="K7" s="20"/>
      <c r="L7" s="20">
        <f t="shared" si="1"/>
        <v>1145.9</v>
      </c>
    </row>
    <row r="8" spans="1:12" ht="14.25">
      <c r="A8" s="19">
        <v>5</v>
      </c>
      <c r="B8" s="20" t="s">
        <v>206</v>
      </c>
      <c r="C8" s="78">
        <v>1</v>
      </c>
      <c r="D8" s="20" t="s">
        <v>22</v>
      </c>
      <c r="E8" s="77">
        <v>973</v>
      </c>
      <c r="F8" s="21" t="s">
        <v>15</v>
      </c>
      <c r="G8" s="20">
        <v>166</v>
      </c>
      <c r="H8" s="20">
        <f t="shared" si="0"/>
        <v>1139</v>
      </c>
      <c r="I8" s="20">
        <v>6.9</v>
      </c>
      <c r="J8" s="29" t="s">
        <v>204</v>
      </c>
      <c r="K8" s="20"/>
      <c r="L8" s="20">
        <f t="shared" si="1"/>
        <v>1145.9</v>
      </c>
    </row>
    <row r="9" spans="1:12" ht="14.25">
      <c r="A9" s="19">
        <v>6</v>
      </c>
      <c r="B9" s="20" t="s">
        <v>207</v>
      </c>
      <c r="C9" s="20">
        <v>1</v>
      </c>
      <c r="D9" s="20" t="s">
        <v>14</v>
      </c>
      <c r="E9" s="77">
        <v>1586</v>
      </c>
      <c r="F9" s="21" t="s">
        <v>18</v>
      </c>
      <c r="G9" s="20">
        <v>677</v>
      </c>
      <c r="H9" s="20">
        <f t="shared" si="0"/>
        <v>2263</v>
      </c>
      <c r="I9" s="20">
        <v>6.9</v>
      </c>
      <c r="J9" s="29" t="s">
        <v>204</v>
      </c>
      <c r="K9" s="20"/>
      <c r="L9" s="20">
        <f t="shared" si="1"/>
        <v>2269.9</v>
      </c>
    </row>
    <row r="10" spans="1:12" ht="14.25">
      <c r="A10" s="19">
        <v>7</v>
      </c>
      <c r="B10" s="22" t="s">
        <v>208</v>
      </c>
      <c r="C10" s="22">
        <v>1</v>
      </c>
      <c r="D10" s="20" t="s">
        <v>14</v>
      </c>
      <c r="E10" s="77">
        <v>1586</v>
      </c>
      <c r="F10" s="21" t="s">
        <v>18</v>
      </c>
      <c r="G10" s="22">
        <v>677</v>
      </c>
      <c r="H10" s="20">
        <f t="shared" si="0"/>
        <v>2263</v>
      </c>
      <c r="I10" s="20">
        <v>6.9</v>
      </c>
      <c r="J10" s="8" t="s">
        <v>204</v>
      </c>
      <c r="K10" s="20"/>
      <c r="L10" s="20">
        <f t="shared" si="1"/>
        <v>2269.9</v>
      </c>
    </row>
    <row r="11" spans="1:12" ht="14.25">
      <c r="A11" s="19">
        <v>8</v>
      </c>
      <c r="B11" s="20" t="s">
        <v>209</v>
      </c>
      <c r="C11" s="20">
        <v>1</v>
      </c>
      <c r="D11" s="20" t="s">
        <v>14</v>
      </c>
      <c r="E11" s="77">
        <v>1421</v>
      </c>
      <c r="F11" s="21" t="s">
        <v>15</v>
      </c>
      <c r="G11" s="20">
        <v>242</v>
      </c>
      <c r="H11" s="20">
        <f t="shared" si="0"/>
        <v>1663</v>
      </c>
      <c r="I11" s="20">
        <v>6.9</v>
      </c>
      <c r="J11" s="29" t="s">
        <v>204</v>
      </c>
      <c r="K11" s="20"/>
      <c r="L11" s="20">
        <f t="shared" si="1"/>
        <v>1669.9</v>
      </c>
    </row>
    <row r="12" spans="1:12" ht="14.25">
      <c r="A12" s="19">
        <v>9</v>
      </c>
      <c r="B12" s="20" t="s">
        <v>210</v>
      </c>
      <c r="C12" s="20">
        <v>1</v>
      </c>
      <c r="D12" s="20" t="s">
        <v>22</v>
      </c>
      <c r="E12" s="77">
        <v>973</v>
      </c>
      <c r="F12" s="21" t="s">
        <v>15</v>
      </c>
      <c r="G12" s="20">
        <v>166</v>
      </c>
      <c r="H12" s="20">
        <f aca="true" t="shared" si="2" ref="H12:H20">E12+G12</f>
        <v>1139</v>
      </c>
      <c r="I12" s="20">
        <v>6.9</v>
      </c>
      <c r="J12" s="29" t="s">
        <v>204</v>
      </c>
      <c r="K12" s="20"/>
      <c r="L12" s="20">
        <f aca="true" t="shared" si="3" ref="L12:L18">SUM(I12+H12)</f>
        <v>1145.9</v>
      </c>
    </row>
    <row r="13" spans="1:12" ht="14.25">
      <c r="A13" s="19">
        <v>10</v>
      </c>
      <c r="B13" s="20" t="s">
        <v>211</v>
      </c>
      <c r="C13" s="20">
        <v>1</v>
      </c>
      <c r="D13" s="20" t="s">
        <v>22</v>
      </c>
      <c r="E13" s="77">
        <v>973</v>
      </c>
      <c r="F13" s="21" t="s">
        <v>15</v>
      </c>
      <c r="G13" s="20">
        <v>166</v>
      </c>
      <c r="H13" s="20">
        <f t="shared" si="2"/>
        <v>1139</v>
      </c>
      <c r="I13" s="20">
        <v>6.9</v>
      </c>
      <c r="J13" s="29" t="s">
        <v>204</v>
      </c>
      <c r="K13" s="20"/>
      <c r="L13" s="20">
        <f t="shared" si="3"/>
        <v>1145.9</v>
      </c>
    </row>
    <row r="14" spans="1:12" ht="14.25">
      <c r="A14" s="19">
        <v>11</v>
      </c>
      <c r="B14" s="20" t="s">
        <v>212</v>
      </c>
      <c r="C14" s="20">
        <v>1</v>
      </c>
      <c r="D14" s="20" t="s">
        <v>14</v>
      </c>
      <c r="E14" s="77">
        <v>1421</v>
      </c>
      <c r="F14" s="21" t="s">
        <v>15</v>
      </c>
      <c r="G14" s="20">
        <v>242</v>
      </c>
      <c r="H14" s="20">
        <f t="shared" si="2"/>
        <v>1663</v>
      </c>
      <c r="I14" s="20">
        <v>6.9</v>
      </c>
      <c r="J14" s="29" t="s">
        <v>204</v>
      </c>
      <c r="K14" s="20"/>
      <c r="L14" s="20">
        <f t="shared" si="3"/>
        <v>1669.9</v>
      </c>
    </row>
    <row r="15" spans="1:12" ht="14.25">
      <c r="A15" s="19">
        <v>12</v>
      </c>
      <c r="B15" s="20" t="s">
        <v>213</v>
      </c>
      <c r="C15" s="20">
        <v>1</v>
      </c>
      <c r="D15" s="20" t="s">
        <v>22</v>
      </c>
      <c r="E15" s="77">
        <v>973</v>
      </c>
      <c r="F15" s="21" t="s">
        <v>15</v>
      </c>
      <c r="G15" s="20">
        <v>166</v>
      </c>
      <c r="H15" s="20">
        <f t="shared" si="2"/>
        <v>1139</v>
      </c>
      <c r="I15" s="20">
        <v>6.9</v>
      </c>
      <c r="J15" s="29" t="s">
        <v>204</v>
      </c>
      <c r="K15" s="20"/>
      <c r="L15" s="20">
        <f t="shared" si="3"/>
        <v>1145.9</v>
      </c>
    </row>
    <row r="16" spans="1:12" ht="14.25">
      <c r="A16" s="19">
        <v>13</v>
      </c>
      <c r="B16" s="20" t="s">
        <v>214</v>
      </c>
      <c r="C16" s="20">
        <v>1</v>
      </c>
      <c r="D16" s="20" t="s">
        <v>14</v>
      </c>
      <c r="E16" s="77">
        <v>1586</v>
      </c>
      <c r="F16" s="21" t="s">
        <v>18</v>
      </c>
      <c r="G16" s="20">
        <v>677</v>
      </c>
      <c r="H16" s="20">
        <v>2263</v>
      </c>
      <c r="I16" s="20">
        <v>6.9</v>
      </c>
      <c r="J16" s="29" t="s">
        <v>204</v>
      </c>
      <c r="L16" s="20">
        <f t="shared" si="3"/>
        <v>2269.9</v>
      </c>
    </row>
    <row r="17" spans="1:12" ht="14.25">
      <c r="A17" s="19">
        <v>14</v>
      </c>
      <c r="B17" s="20" t="s">
        <v>215</v>
      </c>
      <c r="C17" s="20">
        <v>1</v>
      </c>
      <c r="D17" s="20" t="s">
        <v>22</v>
      </c>
      <c r="E17" s="77">
        <v>973</v>
      </c>
      <c r="F17" s="21" t="s">
        <v>15</v>
      </c>
      <c r="G17" s="20">
        <v>166</v>
      </c>
      <c r="H17" s="20">
        <f>E17+G17</f>
        <v>1139</v>
      </c>
      <c r="I17" s="20">
        <v>6.9</v>
      </c>
      <c r="J17" s="29" t="s">
        <v>216</v>
      </c>
      <c r="K17" s="20"/>
      <c r="L17" s="20">
        <f t="shared" si="3"/>
        <v>1145.9</v>
      </c>
    </row>
    <row r="18" spans="1:12" ht="14.25">
      <c r="A18" s="19">
        <v>15</v>
      </c>
      <c r="B18" s="22" t="s">
        <v>217</v>
      </c>
      <c r="C18" s="20">
        <v>1</v>
      </c>
      <c r="D18" s="20" t="s">
        <v>22</v>
      </c>
      <c r="E18" s="77">
        <v>973</v>
      </c>
      <c r="F18" s="21" t="s">
        <v>15</v>
      </c>
      <c r="G18" s="20">
        <v>166</v>
      </c>
      <c r="H18" s="20">
        <f>E18+G18</f>
        <v>1139</v>
      </c>
      <c r="I18" s="20">
        <v>6.9</v>
      </c>
      <c r="J18" s="29" t="s">
        <v>218</v>
      </c>
      <c r="K18" s="20"/>
      <c r="L18" s="20">
        <f t="shared" si="3"/>
        <v>1145.9</v>
      </c>
    </row>
    <row r="19" spans="1:12" ht="14.25">
      <c r="A19" s="19">
        <v>16</v>
      </c>
      <c r="B19" s="22" t="s">
        <v>219</v>
      </c>
      <c r="C19" s="20">
        <v>1</v>
      </c>
      <c r="D19" s="20" t="s">
        <v>22</v>
      </c>
      <c r="E19" s="77">
        <v>973</v>
      </c>
      <c r="F19" s="21" t="s">
        <v>15</v>
      </c>
      <c r="G19" s="20">
        <v>166</v>
      </c>
      <c r="H19" s="20">
        <f>E19+G19</f>
        <v>1139</v>
      </c>
      <c r="I19" s="20">
        <v>6.9</v>
      </c>
      <c r="J19" s="29" t="s">
        <v>218</v>
      </c>
      <c r="K19" s="20"/>
      <c r="L19" s="20">
        <v>1145.9</v>
      </c>
    </row>
    <row r="20" spans="1:12" ht="14.25">
      <c r="A20" s="21"/>
      <c r="B20" s="21" t="s">
        <v>81</v>
      </c>
      <c r="C20" s="21">
        <f>SUM(C4:C19)</f>
        <v>16</v>
      </c>
      <c r="D20" s="21"/>
      <c r="E20" s="77">
        <f>SUM(E4:E19)</f>
        <v>18751</v>
      </c>
      <c r="F20" s="21"/>
      <c r="G20" s="21">
        <f>SUM(G4:G19)</f>
        <v>4417</v>
      </c>
      <c r="H20" s="21">
        <f>SUM(H4:H19)</f>
        <v>23168</v>
      </c>
      <c r="I20" s="21">
        <f>SUM(I4:I19)</f>
        <v>110.40000000000003</v>
      </c>
      <c r="J20" s="21"/>
      <c r="K20" s="21"/>
      <c r="L20" s="21">
        <f>SUM(L4:L19)</f>
        <v>23278.400000000005</v>
      </c>
    </row>
  </sheetData>
  <sheetProtection/>
  <autoFilter ref="A3:L2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pane ySplit="3" topLeftCell="A25" activePane="bottomLeft" state="frozen"/>
      <selection pane="bottomLeft" activeCell="Q29" sqref="Q29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7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220</v>
      </c>
      <c r="B2" s="15"/>
      <c r="C2" s="15"/>
      <c r="D2" s="15"/>
      <c r="E2" s="16"/>
      <c r="F2" s="16"/>
      <c r="G2" s="16"/>
      <c r="H2" s="16"/>
      <c r="I2" s="16"/>
      <c r="J2" s="27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20">
        <v>1</v>
      </c>
      <c r="B4" s="22" t="s">
        <v>221</v>
      </c>
      <c r="C4" s="20">
        <v>1</v>
      </c>
      <c r="D4" s="20" t="s">
        <v>22</v>
      </c>
      <c r="E4" s="21">
        <v>973</v>
      </c>
      <c r="F4" s="20" t="s">
        <v>15</v>
      </c>
      <c r="G4" s="20">
        <v>166</v>
      </c>
      <c r="H4" s="20">
        <f aca="true" t="shared" si="0" ref="H4:H23">E4+G4</f>
        <v>1139</v>
      </c>
      <c r="I4" s="20">
        <v>6.9</v>
      </c>
      <c r="J4" s="20" t="s">
        <v>222</v>
      </c>
      <c r="K4" s="20"/>
      <c r="L4" s="20">
        <f aca="true" t="shared" si="1" ref="L4:L23">E4+G4+I4+K4</f>
        <v>1145.9</v>
      </c>
    </row>
    <row r="5" spans="1:12" ht="14.25">
      <c r="A5" s="20">
        <v>2</v>
      </c>
      <c r="B5" s="22" t="s">
        <v>223</v>
      </c>
      <c r="C5" s="20">
        <v>1</v>
      </c>
      <c r="D5" s="20" t="s">
        <v>14</v>
      </c>
      <c r="E5" s="21">
        <v>1421</v>
      </c>
      <c r="F5" s="20" t="s">
        <v>15</v>
      </c>
      <c r="G5" s="20">
        <v>242</v>
      </c>
      <c r="H5" s="20">
        <f t="shared" si="0"/>
        <v>1663</v>
      </c>
      <c r="I5" s="20">
        <v>6.9</v>
      </c>
      <c r="J5" s="20" t="s">
        <v>222</v>
      </c>
      <c r="K5" s="20"/>
      <c r="L5" s="20">
        <f t="shared" si="1"/>
        <v>1669.9</v>
      </c>
    </row>
    <row r="6" spans="1:12" ht="14.25">
      <c r="A6" s="20">
        <v>3</v>
      </c>
      <c r="B6" s="22" t="s">
        <v>224</v>
      </c>
      <c r="C6" s="20">
        <v>1</v>
      </c>
      <c r="D6" s="20" t="s">
        <v>22</v>
      </c>
      <c r="E6" s="21">
        <v>973</v>
      </c>
      <c r="F6" s="20" t="s">
        <v>15</v>
      </c>
      <c r="G6" s="20">
        <v>166</v>
      </c>
      <c r="H6" s="20">
        <f t="shared" si="0"/>
        <v>1139</v>
      </c>
      <c r="I6" s="20">
        <v>6.9</v>
      </c>
      <c r="J6" s="20" t="s">
        <v>222</v>
      </c>
      <c r="K6" s="20"/>
      <c r="L6" s="20">
        <f t="shared" si="1"/>
        <v>1145.9</v>
      </c>
    </row>
    <row r="7" spans="1:12" ht="14.25">
      <c r="A7" s="20">
        <v>4</v>
      </c>
      <c r="B7" s="22" t="s">
        <v>225</v>
      </c>
      <c r="C7" s="20">
        <v>1</v>
      </c>
      <c r="D7" s="20" t="s">
        <v>22</v>
      </c>
      <c r="E7" s="21">
        <v>973</v>
      </c>
      <c r="F7" s="20" t="s">
        <v>15</v>
      </c>
      <c r="G7" s="20">
        <v>166</v>
      </c>
      <c r="H7" s="20">
        <f t="shared" si="0"/>
        <v>1139</v>
      </c>
      <c r="I7" s="20">
        <v>6.9</v>
      </c>
      <c r="J7" s="20" t="s">
        <v>222</v>
      </c>
      <c r="K7" s="20"/>
      <c r="L7" s="20">
        <f t="shared" si="1"/>
        <v>1145.9</v>
      </c>
    </row>
    <row r="8" spans="1:12" ht="14.25">
      <c r="A8" s="20">
        <v>5</v>
      </c>
      <c r="B8" s="22" t="s">
        <v>226</v>
      </c>
      <c r="C8" s="20">
        <v>1</v>
      </c>
      <c r="D8" s="20" t="s">
        <v>22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0" t="s">
        <v>222</v>
      </c>
      <c r="K8" s="20"/>
      <c r="L8" s="20">
        <f t="shared" si="1"/>
        <v>1145.9</v>
      </c>
    </row>
    <row r="9" spans="1:12" ht="14.25">
      <c r="A9" s="20">
        <v>6</v>
      </c>
      <c r="B9" s="22" t="s">
        <v>227</v>
      </c>
      <c r="C9" s="20">
        <v>1</v>
      </c>
      <c r="D9" s="20" t="s">
        <v>14</v>
      </c>
      <c r="E9" s="21">
        <v>1917</v>
      </c>
      <c r="F9" s="20" t="s">
        <v>20</v>
      </c>
      <c r="G9" s="20">
        <v>1308</v>
      </c>
      <c r="H9" s="20">
        <f t="shared" si="0"/>
        <v>3225</v>
      </c>
      <c r="I9" s="20">
        <v>6.9</v>
      </c>
      <c r="J9" s="20" t="s">
        <v>222</v>
      </c>
      <c r="K9" s="20"/>
      <c r="L9" s="20">
        <f t="shared" si="1"/>
        <v>3231.9</v>
      </c>
    </row>
    <row r="10" spans="1:12" ht="14.25">
      <c r="A10" s="20">
        <v>7</v>
      </c>
      <c r="B10" s="36" t="s">
        <v>228</v>
      </c>
      <c r="C10" s="20">
        <v>1</v>
      </c>
      <c r="D10" s="20" t="s">
        <v>22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0" t="s">
        <v>222</v>
      </c>
      <c r="K10" s="20"/>
      <c r="L10" s="20">
        <f t="shared" si="1"/>
        <v>1145.9</v>
      </c>
    </row>
    <row r="11" spans="1:12" ht="14.25">
      <c r="A11" s="20">
        <v>8</v>
      </c>
      <c r="B11" s="36" t="s">
        <v>229</v>
      </c>
      <c r="C11" s="22">
        <v>1</v>
      </c>
      <c r="D11" s="20" t="s">
        <v>22</v>
      </c>
      <c r="E11" s="21">
        <v>973</v>
      </c>
      <c r="F11" s="20" t="s">
        <v>15</v>
      </c>
      <c r="G11" s="20">
        <v>166</v>
      </c>
      <c r="H11" s="20">
        <f t="shared" si="0"/>
        <v>1139</v>
      </c>
      <c r="I11" s="20">
        <v>6.9</v>
      </c>
      <c r="J11" s="22" t="s">
        <v>222</v>
      </c>
      <c r="K11" s="20"/>
      <c r="L11" s="20">
        <f t="shared" si="1"/>
        <v>1145.9</v>
      </c>
    </row>
    <row r="12" spans="1:12" ht="14.25">
      <c r="A12" s="20">
        <v>9</v>
      </c>
      <c r="B12" s="36" t="s">
        <v>230</v>
      </c>
      <c r="C12" s="20">
        <v>1</v>
      </c>
      <c r="D12" s="20" t="s">
        <v>22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0" t="s">
        <v>222</v>
      </c>
      <c r="K12" s="20"/>
      <c r="L12" s="20">
        <f t="shared" si="1"/>
        <v>1145.9</v>
      </c>
    </row>
    <row r="13" spans="1:12" ht="14.25">
      <c r="A13" s="20">
        <v>10</v>
      </c>
      <c r="B13" s="36" t="s">
        <v>231</v>
      </c>
      <c r="C13" s="22">
        <v>1</v>
      </c>
      <c r="D13" s="20" t="s">
        <v>22</v>
      </c>
      <c r="E13" s="21">
        <v>973</v>
      </c>
      <c r="F13" s="20" t="s">
        <v>15</v>
      </c>
      <c r="G13" s="20">
        <v>166</v>
      </c>
      <c r="H13" s="20">
        <f t="shared" si="0"/>
        <v>1139</v>
      </c>
      <c r="I13" s="20">
        <v>6.9</v>
      </c>
      <c r="J13" s="20" t="s">
        <v>222</v>
      </c>
      <c r="K13" s="20"/>
      <c r="L13" s="20">
        <f t="shared" si="1"/>
        <v>1145.9</v>
      </c>
    </row>
    <row r="14" spans="1:12" ht="14.25">
      <c r="A14" s="20">
        <v>11</v>
      </c>
      <c r="B14" s="22" t="s">
        <v>232</v>
      </c>
      <c r="C14" s="22">
        <v>1</v>
      </c>
      <c r="D14" s="20" t="s">
        <v>14</v>
      </c>
      <c r="E14" s="21">
        <v>1586</v>
      </c>
      <c r="F14" s="20" t="s">
        <v>18</v>
      </c>
      <c r="G14" s="20">
        <v>677</v>
      </c>
      <c r="H14" s="20">
        <f t="shared" si="0"/>
        <v>2263</v>
      </c>
      <c r="I14" s="20">
        <v>6.9</v>
      </c>
      <c r="J14" s="20" t="s">
        <v>222</v>
      </c>
      <c r="K14" s="20"/>
      <c r="L14" s="20">
        <f t="shared" si="1"/>
        <v>2269.9</v>
      </c>
    </row>
    <row r="15" spans="1:12" ht="14.25">
      <c r="A15" s="20">
        <v>12</v>
      </c>
      <c r="B15" s="22" t="s">
        <v>233</v>
      </c>
      <c r="C15" s="22">
        <v>1</v>
      </c>
      <c r="D15" s="20" t="s">
        <v>22</v>
      </c>
      <c r="E15" s="21">
        <v>973</v>
      </c>
      <c r="F15" s="20" t="s">
        <v>15</v>
      </c>
      <c r="G15" s="20">
        <v>166</v>
      </c>
      <c r="H15" s="20">
        <f t="shared" si="0"/>
        <v>1139</v>
      </c>
      <c r="I15" s="20">
        <v>6.9</v>
      </c>
      <c r="J15" s="20" t="s">
        <v>222</v>
      </c>
      <c r="K15" s="20"/>
      <c r="L15" s="20">
        <f t="shared" si="1"/>
        <v>1145.9</v>
      </c>
    </row>
    <row r="16" spans="1:14" ht="14.25">
      <c r="A16" s="20">
        <v>13</v>
      </c>
      <c r="B16" s="22" t="s">
        <v>234</v>
      </c>
      <c r="C16" s="22">
        <v>1</v>
      </c>
      <c r="D16" s="20" t="s">
        <v>22</v>
      </c>
      <c r="E16" s="21">
        <v>973</v>
      </c>
      <c r="F16" s="20" t="s">
        <v>15</v>
      </c>
      <c r="G16" s="20">
        <v>166</v>
      </c>
      <c r="H16" s="20">
        <f t="shared" si="0"/>
        <v>1139</v>
      </c>
      <c r="I16" s="20">
        <v>6.9</v>
      </c>
      <c r="J16" s="20" t="s">
        <v>222</v>
      </c>
      <c r="K16" s="20"/>
      <c r="L16" s="20">
        <f t="shared" si="1"/>
        <v>1145.9</v>
      </c>
      <c r="N16" s="70" t="s">
        <v>235</v>
      </c>
    </row>
    <row r="17" spans="1:12" ht="14.25">
      <c r="A17" s="20">
        <v>14</v>
      </c>
      <c r="B17" s="36" t="s">
        <v>236</v>
      </c>
      <c r="C17" s="22">
        <v>1</v>
      </c>
      <c r="D17" s="20" t="s">
        <v>22</v>
      </c>
      <c r="E17" s="21">
        <v>973</v>
      </c>
      <c r="F17" s="20" t="s">
        <v>15</v>
      </c>
      <c r="G17" s="20">
        <v>166</v>
      </c>
      <c r="H17" s="20">
        <f t="shared" si="0"/>
        <v>1139</v>
      </c>
      <c r="I17" s="20">
        <v>6.9</v>
      </c>
      <c r="J17" s="20" t="s">
        <v>222</v>
      </c>
      <c r="K17" s="20"/>
      <c r="L17" s="20">
        <f t="shared" si="1"/>
        <v>1145.9</v>
      </c>
    </row>
    <row r="18" spans="1:12" ht="14.25">
      <c r="A18" s="20">
        <v>15</v>
      </c>
      <c r="B18" s="36" t="s">
        <v>237</v>
      </c>
      <c r="C18" s="22">
        <v>1</v>
      </c>
      <c r="D18" s="20" t="s">
        <v>22</v>
      </c>
      <c r="E18" s="21">
        <v>973</v>
      </c>
      <c r="F18" s="20" t="s">
        <v>15</v>
      </c>
      <c r="G18" s="20">
        <v>166</v>
      </c>
      <c r="H18" s="20">
        <f t="shared" si="0"/>
        <v>1139</v>
      </c>
      <c r="I18" s="20">
        <v>6.9</v>
      </c>
      <c r="J18" s="20" t="s">
        <v>222</v>
      </c>
      <c r="L18" s="20">
        <v>1145.9</v>
      </c>
    </row>
    <row r="19" spans="1:12" ht="14.25">
      <c r="A19" s="20">
        <v>16</v>
      </c>
      <c r="B19" s="36" t="s">
        <v>238</v>
      </c>
      <c r="C19" s="71">
        <v>1</v>
      </c>
      <c r="D19" s="36" t="s">
        <v>22</v>
      </c>
      <c r="E19" s="36">
        <v>973</v>
      </c>
      <c r="F19" s="36" t="s">
        <v>15</v>
      </c>
      <c r="G19" s="36">
        <v>166</v>
      </c>
      <c r="H19" s="36">
        <f t="shared" si="0"/>
        <v>1139</v>
      </c>
      <c r="I19" s="36">
        <v>6.9</v>
      </c>
      <c r="J19" s="36" t="s">
        <v>222</v>
      </c>
      <c r="K19" s="36"/>
      <c r="L19" s="20">
        <f>H19+I19</f>
        <v>1145.9</v>
      </c>
    </row>
    <row r="20" spans="1:12" ht="14.25">
      <c r="A20" s="20">
        <v>17</v>
      </c>
      <c r="B20" s="22" t="s">
        <v>239</v>
      </c>
      <c r="C20" s="20">
        <v>1</v>
      </c>
      <c r="D20" s="20" t="s">
        <v>22</v>
      </c>
      <c r="E20" s="21">
        <v>973</v>
      </c>
      <c r="F20" s="20" t="s">
        <v>15</v>
      </c>
      <c r="G20" s="20">
        <v>166</v>
      </c>
      <c r="H20" s="20">
        <f aca="true" t="shared" si="2" ref="H20:H25">E20+G20</f>
        <v>1139</v>
      </c>
      <c r="I20" s="20">
        <v>6.9</v>
      </c>
      <c r="J20" s="20" t="s">
        <v>240</v>
      </c>
      <c r="K20" s="20"/>
      <c r="L20" s="20">
        <f aca="true" t="shared" si="3" ref="L20:L24">E20+G20+I20+K20</f>
        <v>1145.9</v>
      </c>
    </row>
    <row r="21" spans="1:12" ht="14.25">
      <c r="A21" s="20">
        <v>18</v>
      </c>
      <c r="B21" s="22" t="s">
        <v>241</v>
      </c>
      <c r="C21" s="22">
        <v>1</v>
      </c>
      <c r="D21" s="20" t="s">
        <v>22</v>
      </c>
      <c r="E21" s="21">
        <v>973</v>
      </c>
      <c r="F21" s="20" t="s">
        <v>15</v>
      </c>
      <c r="G21" s="20">
        <v>166</v>
      </c>
      <c r="H21" s="20">
        <f t="shared" si="2"/>
        <v>1139</v>
      </c>
      <c r="I21" s="20">
        <v>6.9</v>
      </c>
      <c r="J21" s="22" t="s">
        <v>240</v>
      </c>
      <c r="K21" s="20"/>
      <c r="L21" s="20">
        <f t="shared" si="3"/>
        <v>1145.9</v>
      </c>
    </row>
    <row r="22" spans="1:12" ht="14.25">
      <c r="A22" s="20">
        <v>19</v>
      </c>
      <c r="B22" s="22" t="s">
        <v>242</v>
      </c>
      <c r="C22" s="22">
        <v>1</v>
      </c>
      <c r="D22" s="20" t="s">
        <v>22</v>
      </c>
      <c r="E22" s="21">
        <v>973</v>
      </c>
      <c r="F22" s="20" t="s">
        <v>15</v>
      </c>
      <c r="G22" s="20">
        <v>166</v>
      </c>
      <c r="H22" s="20">
        <f t="shared" si="2"/>
        <v>1139</v>
      </c>
      <c r="I22" s="20">
        <v>6.9</v>
      </c>
      <c r="J22" s="22" t="s">
        <v>240</v>
      </c>
      <c r="K22" s="20"/>
      <c r="L22" s="20">
        <f t="shared" si="3"/>
        <v>1145.9</v>
      </c>
    </row>
    <row r="23" spans="1:12" ht="14.25">
      <c r="A23" s="20">
        <v>20</v>
      </c>
      <c r="B23" s="22" t="s">
        <v>243</v>
      </c>
      <c r="C23" s="22">
        <v>1</v>
      </c>
      <c r="D23" s="22" t="s">
        <v>14</v>
      </c>
      <c r="E23" s="21">
        <v>1917</v>
      </c>
      <c r="F23" s="22" t="s">
        <v>20</v>
      </c>
      <c r="G23" s="20">
        <v>1308</v>
      </c>
      <c r="H23" s="20">
        <f t="shared" si="2"/>
        <v>3225</v>
      </c>
      <c r="I23" s="20">
        <v>6.9</v>
      </c>
      <c r="J23" s="22" t="s">
        <v>240</v>
      </c>
      <c r="K23" s="20"/>
      <c r="L23" s="20">
        <f t="shared" si="3"/>
        <v>3231.9</v>
      </c>
    </row>
    <row r="24" spans="1:12" ht="14.25">
      <c r="A24" s="20">
        <v>21</v>
      </c>
      <c r="B24" s="20" t="s">
        <v>244</v>
      </c>
      <c r="C24" s="20">
        <v>1</v>
      </c>
      <c r="D24" s="20" t="s">
        <v>14</v>
      </c>
      <c r="E24" s="21">
        <v>1586</v>
      </c>
      <c r="F24" s="20" t="s">
        <v>18</v>
      </c>
      <c r="G24" s="20">
        <v>677</v>
      </c>
      <c r="H24" s="20">
        <v>2263</v>
      </c>
      <c r="I24" s="20">
        <v>6.9</v>
      </c>
      <c r="J24" s="29" t="s">
        <v>245</v>
      </c>
      <c r="K24" s="20"/>
      <c r="L24" s="20">
        <f t="shared" si="3"/>
        <v>2269.9</v>
      </c>
    </row>
    <row r="25" spans="1:12" ht="14.25">
      <c r="A25" s="20">
        <v>22</v>
      </c>
      <c r="B25" s="20" t="s">
        <v>246</v>
      </c>
      <c r="C25" s="20">
        <v>1</v>
      </c>
      <c r="D25" s="20" t="s">
        <v>22</v>
      </c>
      <c r="E25" s="21">
        <v>973</v>
      </c>
      <c r="F25" s="20" t="s">
        <v>15</v>
      </c>
      <c r="G25" s="20">
        <v>166</v>
      </c>
      <c r="H25" s="20">
        <f t="shared" si="2"/>
        <v>1139</v>
      </c>
      <c r="I25" s="20">
        <v>6.9</v>
      </c>
      <c r="J25" s="29" t="s">
        <v>245</v>
      </c>
      <c r="L25" s="20">
        <v>1145.9</v>
      </c>
    </row>
    <row r="26" spans="1:12" ht="14.25">
      <c r="A26" s="20">
        <v>23</v>
      </c>
      <c r="B26" s="22" t="s">
        <v>247</v>
      </c>
      <c r="C26" s="20">
        <v>1</v>
      </c>
      <c r="D26" s="20" t="s">
        <v>22</v>
      </c>
      <c r="E26" s="21">
        <v>973</v>
      </c>
      <c r="F26" s="20" t="s">
        <v>15</v>
      </c>
      <c r="G26" s="20">
        <v>166</v>
      </c>
      <c r="H26" s="20">
        <f aca="true" t="shared" si="4" ref="H26:H44">E26+G26</f>
        <v>1139</v>
      </c>
      <c r="I26" s="20">
        <v>6.9</v>
      </c>
      <c r="J26" s="20" t="s">
        <v>248</v>
      </c>
      <c r="K26" s="20"/>
      <c r="L26" s="20">
        <f aca="true" t="shared" si="5" ref="L26:L44">E26+G26+I26+K26</f>
        <v>1145.9</v>
      </c>
    </row>
    <row r="27" spans="1:12" ht="14.25">
      <c r="A27" s="20">
        <v>24</v>
      </c>
      <c r="B27" s="22" t="s">
        <v>249</v>
      </c>
      <c r="C27" s="20">
        <v>1</v>
      </c>
      <c r="D27" s="20" t="s">
        <v>22</v>
      </c>
      <c r="E27" s="21">
        <v>973</v>
      </c>
      <c r="F27" s="20" t="s">
        <v>15</v>
      </c>
      <c r="G27" s="20">
        <v>166</v>
      </c>
      <c r="H27" s="20">
        <f t="shared" si="4"/>
        <v>1139</v>
      </c>
      <c r="I27" s="20">
        <v>6.9</v>
      </c>
      <c r="J27" s="20" t="s">
        <v>248</v>
      </c>
      <c r="K27" s="20"/>
      <c r="L27" s="20">
        <f t="shared" si="5"/>
        <v>1145.9</v>
      </c>
    </row>
    <row r="28" spans="1:12" ht="14.25">
      <c r="A28" s="20">
        <v>25</v>
      </c>
      <c r="B28" s="22" t="s">
        <v>250</v>
      </c>
      <c r="C28" s="20">
        <v>1</v>
      </c>
      <c r="D28" s="20" t="s">
        <v>14</v>
      </c>
      <c r="E28" s="21">
        <v>1421</v>
      </c>
      <c r="F28" s="20" t="s">
        <v>15</v>
      </c>
      <c r="G28" s="20">
        <v>242</v>
      </c>
      <c r="H28" s="20">
        <f t="shared" si="4"/>
        <v>1663</v>
      </c>
      <c r="I28" s="20">
        <v>6.9</v>
      </c>
      <c r="J28" s="20" t="s">
        <v>251</v>
      </c>
      <c r="K28" s="20"/>
      <c r="L28" s="20">
        <f t="shared" si="5"/>
        <v>1669.9</v>
      </c>
    </row>
    <row r="29" spans="1:12" ht="14.25">
      <c r="A29" s="20">
        <v>26</v>
      </c>
      <c r="B29" s="22" t="s">
        <v>252</v>
      </c>
      <c r="C29" s="22">
        <v>1</v>
      </c>
      <c r="D29" s="20" t="s">
        <v>22</v>
      </c>
      <c r="E29" s="21">
        <v>973</v>
      </c>
      <c r="F29" s="20" t="s">
        <v>15</v>
      </c>
      <c r="G29" s="20">
        <v>166</v>
      </c>
      <c r="H29" s="20">
        <f t="shared" si="4"/>
        <v>1139</v>
      </c>
      <c r="I29" s="20">
        <v>6.9</v>
      </c>
      <c r="J29" s="20" t="s">
        <v>251</v>
      </c>
      <c r="K29" s="20"/>
      <c r="L29" s="20">
        <f t="shared" si="5"/>
        <v>1145.9</v>
      </c>
    </row>
    <row r="30" spans="1:12" ht="14.25">
      <c r="A30" s="20">
        <v>27</v>
      </c>
      <c r="B30" s="22" t="s">
        <v>253</v>
      </c>
      <c r="C30" s="22">
        <v>1</v>
      </c>
      <c r="D30" s="20" t="s">
        <v>22</v>
      </c>
      <c r="E30" s="21">
        <v>973</v>
      </c>
      <c r="F30" s="20" t="s">
        <v>15</v>
      </c>
      <c r="G30" s="20">
        <v>166</v>
      </c>
      <c r="H30" s="20">
        <f t="shared" si="4"/>
        <v>1139</v>
      </c>
      <c r="I30" s="20">
        <v>6.9</v>
      </c>
      <c r="J30" s="20" t="s">
        <v>251</v>
      </c>
      <c r="K30" s="20"/>
      <c r="L30" s="20">
        <f t="shared" si="5"/>
        <v>1145.9</v>
      </c>
    </row>
    <row r="31" spans="1:12" ht="14.25">
      <c r="A31" s="20">
        <v>28</v>
      </c>
      <c r="B31" s="22" t="s">
        <v>254</v>
      </c>
      <c r="C31" s="22">
        <v>1</v>
      </c>
      <c r="D31" s="20" t="s">
        <v>22</v>
      </c>
      <c r="E31" s="21">
        <v>973</v>
      </c>
      <c r="F31" s="20" t="s">
        <v>15</v>
      </c>
      <c r="G31" s="20">
        <v>166</v>
      </c>
      <c r="H31" s="20">
        <f t="shared" si="4"/>
        <v>1139</v>
      </c>
      <c r="I31" s="20">
        <v>6.9</v>
      </c>
      <c r="J31" s="20" t="s">
        <v>251</v>
      </c>
      <c r="K31" s="20"/>
      <c r="L31" s="20">
        <f t="shared" si="5"/>
        <v>1145.9</v>
      </c>
    </row>
    <row r="32" spans="1:12" ht="14.25">
      <c r="A32" s="20">
        <v>29</v>
      </c>
      <c r="B32" s="22" t="s">
        <v>255</v>
      </c>
      <c r="C32" s="22">
        <v>1</v>
      </c>
      <c r="D32" s="20" t="s">
        <v>22</v>
      </c>
      <c r="E32" s="21">
        <v>973</v>
      </c>
      <c r="F32" s="20" t="s">
        <v>15</v>
      </c>
      <c r="G32" s="20">
        <v>166</v>
      </c>
      <c r="H32" s="20">
        <f t="shared" si="4"/>
        <v>1139</v>
      </c>
      <c r="I32" s="20">
        <v>6.9</v>
      </c>
      <c r="J32" s="20" t="s">
        <v>251</v>
      </c>
      <c r="K32" s="20"/>
      <c r="L32" s="20">
        <f t="shared" si="5"/>
        <v>1145.9</v>
      </c>
    </row>
    <row r="33" spans="1:12" ht="14.25">
      <c r="A33" s="20">
        <v>30</v>
      </c>
      <c r="B33" s="22" t="s">
        <v>256</v>
      </c>
      <c r="C33" s="22">
        <v>1</v>
      </c>
      <c r="D33" s="22" t="s">
        <v>14</v>
      </c>
      <c r="E33" s="21">
        <v>1917</v>
      </c>
      <c r="F33" s="20" t="s">
        <v>20</v>
      </c>
      <c r="G33" s="20">
        <v>1308</v>
      </c>
      <c r="H33" s="20">
        <f t="shared" si="4"/>
        <v>3225</v>
      </c>
      <c r="I33" s="20">
        <v>6.9</v>
      </c>
      <c r="J33" s="20" t="s">
        <v>251</v>
      </c>
      <c r="K33" s="20"/>
      <c r="L33" s="20">
        <f t="shared" si="5"/>
        <v>3231.9</v>
      </c>
    </row>
    <row r="34" spans="1:12" ht="14.25">
      <c r="A34" s="20">
        <v>31</v>
      </c>
      <c r="B34" s="72" t="s">
        <v>257</v>
      </c>
      <c r="C34" s="22">
        <v>1</v>
      </c>
      <c r="D34" s="20" t="s">
        <v>22</v>
      </c>
      <c r="E34" s="21">
        <v>973</v>
      </c>
      <c r="F34" s="20" t="s">
        <v>15</v>
      </c>
      <c r="G34" s="20">
        <v>166</v>
      </c>
      <c r="H34" s="20">
        <f t="shared" si="4"/>
        <v>1139</v>
      </c>
      <c r="I34" s="20">
        <v>6.9</v>
      </c>
      <c r="J34" s="20" t="s">
        <v>251</v>
      </c>
      <c r="K34" s="20"/>
      <c r="L34" s="20">
        <f t="shared" si="5"/>
        <v>1145.9</v>
      </c>
    </row>
    <row r="35" spans="1:12" ht="14.25">
      <c r="A35" s="20">
        <v>32</v>
      </c>
      <c r="B35" s="22" t="s">
        <v>258</v>
      </c>
      <c r="C35" s="22">
        <v>1</v>
      </c>
      <c r="D35" s="20" t="s">
        <v>22</v>
      </c>
      <c r="E35" s="21">
        <v>973</v>
      </c>
      <c r="F35" s="20" t="s">
        <v>15</v>
      </c>
      <c r="G35" s="20">
        <v>166</v>
      </c>
      <c r="H35" s="20">
        <f t="shared" si="4"/>
        <v>1139</v>
      </c>
      <c r="I35" s="20">
        <v>6.9</v>
      </c>
      <c r="J35" s="20" t="s">
        <v>251</v>
      </c>
      <c r="K35" s="20"/>
      <c r="L35" s="20">
        <f t="shared" si="5"/>
        <v>1145.9</v>
      </c>
    </row>
    <row r="36" spans="1:12" ht="14.25">
      <c r="A36" s="20">
        <v>33</v>
      </c>
      <c r="B36" s="22" t="s">
        <v>259</v>
      </c>
      <c r="C36" s="22">
        <v>1</v>
      </c>
      <c r="D36" s="20" t="s">
        <v>22</v>
      </c>
      <c r="E36" s="21">
        <v>973</v>
      </c>
      <c r="F36" s="20" t="s">
        <v>15</v>
      </c>
      <c r="G36" s="20">
        <v>166</v>
      </c>
      <c r="H36" s="20">
        <f t="shared" si="4"/>
        <v>1139</v>
      </c>
      <c r="I36" s="20">
        <v>6.9</v>
      </c>
      <c r="J36" s="22" t="s">
        <v>260</v>
      </c>
      <c r="K36" s="20"/>
      <c r="L36" s="20">
        <f t="shared" si="5"/>
        <v>1145.9</v>
      </c>
    </row>
    <row r="37" spans="1:12" ht="14.25">
      <c r="A37" s="20">
        <v>34</v>
      </c>
      <c r="B37" s="22" t="s">
        <v>261</v>
      </c>
      <c r="C37" s="22">
        <v>1</v>
      </c>
      <c r="D37" s="20" t="s">
        <v>22</v>
      </c>
      <c r="E37" s="21">
        <v>973</v>
      </c>
      <c r="F37" s="20" t="s">
        <v>15</v>
      </c>
      <c r="G37" s="20">
        <v>166</v>
      </c>
      <c r="H37" s="20">
        <f t="shared" si="4"/>
        <v>1139</v>
      </c>
      <c r="I37" s="20">
        <v>6.9</v>
      </c>
      <c r="J37" s="22" t="s">
        <v>260</v>
      </c>
      <c r="K37" s="20"/>
      <c r="L37" s="20">
        <f t="shared" si="5"/>
        <v>1145.9</v>
      </c>
    </row>
    <row r="38" spans="1:12" ht="14.25">
      <c r="A38" s="20">
        <v>35</v>
      </c>
      <c r="B38" s="22" t="s">
        <v>262</v>
      </c>
      <c r="C38" s="22">
        <v>1</v>
      </c>
      <c r="D38" s="20" t="s">
        <v>22</v>
      </c>
      <c r="E38" s="21">
        <v>973</v>
      </c>
      <c r="F38" s="20" t="s">
        <v>15</v>
      </c>
      <c r="G38" s="20">
        <v>166</v>
      </c>
      <c r="H38" s="20">
        <f t="shared" si="4"/>
        <v>1139</v>
      </c>
      <c r="I38" s="20">
        <v>6.9</v>
      </c>
      <c r="J38" s="22" t="s">
        <v>260</v>
      </c>
      <c r="K38" s="20"/>
      <c r="L38" s="20">
        <f t="shared" si="5"/>
        <v>1145.9</v>
      </c>
    </row>
    <row r="39" spans="1:12" ht="14.25">
      <c r="A39" s="20">
        <v>36</v>
      </c>
      <c r="B39" s="22" t="s">
        <v>263</v>
      </c>
      <c r="C39" s="22">
        <v>1</v>
      </c>
      <c r="D39" s="20" t="s">
        <v>22</v>
      </c>
      <c r="E39" s="21">
        <v>973</v>
      </c>
      <c r="F39" s="20" t="s">
        <v>15</v>
      </c>
      <c r="G39" s="20">
        <v>166</v>
      </c>
      <c r="H39" s="20">
        <f t="shared" si="4"/>
        <v>1139</v>
      </c>
      <c r="I39" s="20">
        <v>6.9</v>
      </c>
      <c r="J39" s="22" t="s">
        <v>260</v>
      </c>
      <c r="K39" s="20"/>
      <c r="L39" s="20">
        <f t="shared" si="5"/>
        <v>1145.9</v>
      </c>
    </row>
    <row r="40" spans="1:12" ht="14.25">
      <c r="A40" s="20">
        <v>37</v>
      </c>
      <c r="B40" s="22" t="s">
        <v>264</v>
      </c>
      <c r="C40" s="22">
        <v>1</v>
      </c>
      <c r="D40" s="20" t="s">
        <v>22</v>
      </c>
      <c r="E40" s="21">
        <v>973</v>
      </c>
      <c r="F40" s="20" t="s">
        <v>15</v>
      </c>
      <c r="G40" s="20">
        <v>166</v>
      </c>
      <c r="H40" s="20">
        <f t="shared" si="4"/>
        <v>1139</v>
      </c>
      <c r="I40" s="20">
        <v>6.9</v>
      </c>
      <c r="J40" s="22" t="s">
        <v>260</v>
      </c>
      <c r="K40" s="20"/>
      <c r="L40" s="20">
        <f t="shared" si="5"/>
        <v>1145.9</v>
      </c>
    </row>
    <row r="41" spans="1:12" ht="14.25">
      <c r="A41" s="20">
        <v>38</v>
      </c>
      <c r="B41" s="8" t="s">
        <v>265</v>
      </c>
      <c r="C41" s="22">
        <v>1</v>
      </c>
      <c r="D41" s="20" t="s">
        <v>22</v>
      </c>
      <c r="E41" s="21">
        <v>973</v>
      </c>
      <c r="F41" s="20" t="s">
        <v>15</v>
      </c>
      <c r="G41" s="20">
        <v>166</v>
      </c>
      <c r="H41" s="20">
        <f t="shared" si="4"/>
        <v>1139</v>
      </c>
      <c r="I41" s="20">
        <v>6.9</v>
      </c>
      <c r="J41" s="22" t="s">
        <v>260</v>
      </c>
      <c r="K41" s="20"/>
      <c r="L41" s="20">
        <f t="shared" si="5"/>
        <v>1145.9</v>
      </c>
    </row>
    <row r="42" spans="1:12" ht="14.25">
      <c r="A42" s="20">
        <v>39</v>
      </c>
      <c r="B42" s="22" t="s">
        <v>266</v>
      </c>
      <c r="C42" s="22">
        <v>1</v>
      </c>
      <c r="D42" s="20" t="s">
        <v>22</v>
      </c>
      <c r="E42" s="21">
        <v>973</v>
      </c>
      <c r="F42" s="20" t="s">
        <v>15</v>
      </c>
      <c r="G42" s="20">
        <v>166</v>
      </c>
      <c r="H42" s="20">
        <f t="shared" si="4"/>
        <v>1139</v>
      </c>
      <c r="I42" s="20">
        <v>6.9</v>
      </c>
      <c r="J42" s="22" t="s">
        <v>267</v>
      </c>
      <c r="K42" s="20"/>
      <c r="L42" s="20">
        <f t="shared" si="5"/>
        <v>1145.9</v>
      </c>
    </row>
    <row r="43" spans="1:12" ht="14.25">
      <c r="A43" s="21"/>
      <c r="B43" s="22" t="s">
        <v>81</v>
      </c>
      <c r="C43" s="21">
        <f>SUM(C4:C42)</f>
        <v>39</v>
      </c>
      <c r="D43" s="21"/>
      <c r="E43" s="21">
        <f>SUM(E4:E42)</f>
        <v>42901</v>
      </c>
      <c r="F43" s="21"/>
      <c r="G43" s="21">
        <f>SUM(G4:G42)</f>
        <v>11074</v>
      </c>
      <c r="H43" s="21">
        <f>SUM(H4:H42)</f>
        <v>53975</v>
      </c>
      <c r="I43" s="21">
        <f>SUM(I4:I42)</f>
        <v>269.10000000000014</v>
      </c>
      <c r="J43" s="21"/>
      <c r="K43" s="21"/>
      <c r="L43" s="21">
        <f>SUM(L4:L42)</f>
        <v>54244.100000000035</v>
      </c>
    </row>
    <row r="52" ht="14.25">
      <c r="G52" s="73"/>
    </row>
  </sheetData>
  <sheetProtection/>
  <autoFilter ref="A3:L4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80" zoomScaleNormal="80" workbookViewId="0" topLeftCell="A1">
      <pane ySplit="3" topLeftCell="A4" activePane="bottomLeft" state="frozen"/>
      <selection pane="bottomLeft" activeCell="Q14" sqref="Q14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13" customWidth="1"/>
    <col min="11" max="11" width="6.875" style="0" customWidth="1"/>
    <col min="12" max="12" width="8.50390625" style="0" customWidth="1"/>
  </cols>
  <sheetData>
    <row r="1" spans="1:12" ht="26.25">
      <c r="A1" s="14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5" t="s">
        <v>268</v>
      </c>
      <c r="B2" s="15"/>
      <c r="C2" s="15"/>
      <c r="D2" s="15"/>
      <c r="E2" s="16"/>
      <c r="F2" s="16"/>
      <c r="G2" s="16"/>
      <c r="H2" s="16"/>
      <c r="I2" s="16"/>
      <c r="J2" s="26"/>
      <c r="K2" s="27"/>
      <c r="L2" s="27"/>
    </row>
    <row r="3" spans="1:12" ht="31.5">
      <c r="A3" s="17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28"/>
      <c r="L3" s="18" t="s">
        <v>12</v>
      </c>
    </row>
    <row r="4" spans="1:12" ht="14.25">
      <c r="A4" s="19">
        <v>1</v>
      </c>
      <c r="B4" s="20" t="s">
        <v>269</v>
      </c>
      <c r="C4" s="20">
        <v>1</v>
      </c>
      <c r="D4" s="20" t="s">
        <v>22</v>
      </c>
      <c r="E4" s="21">
        <v>973</v>
      </c>
      <c r="F4" s="20" t="s">
        <v>20</v>
      </c>
      <c r="G4" s="20">
        <v>664</v>
      </c>
      <c r="H4" s="20">
        <f>E4+G4</f>
        <v>1637</v>
      </c>
      <c r="I4" s="20">
        <v>6.9</v>
      </c>
      <c r="J4" s="29" t="s">
        <v>270</v>
      </c>
      <c r="K4" s="20"/>
      <c r="L4" s="20">
        <f>E4+G4+I4+K4</f>
        <v>1643.9</v>
      </c>
    </row>
    <row r="5" spans="1:12" ht="14.25">
      <c r="A5" s="19">
        <v>2</v>
      </c>
      <c r="B5" s="20" t="s">
        <v>271</v>
      </c>
      <c r="C5" s="20">
        <v>1</v>
      </c>
      <c r="D5" s="20" t="s">
        <v>22</v>
      </c>
      <c r="E5" s="21">
        <v>973</v>
      </c>
      <c r="F5" s="20" t="s">
        <v>15</v>
      </c>
      <c r="G5" s="20">
        <v>166</v>
      </c>
      <c r="H5" s="20">
        <f>E5+G5</f>
        <v>1139</v>
      </c>
      <c r="I5" s="20">
        <v>6.9</v>
      </c>
      <c r="J5" s="29" t="s">
        <v>270</v>
      </c>
      <c r="K5" s="20"/>
      <c r="L5" s="20">
        <f>E5+G5+I5+K5</f>
        <v>1145.9</v>
      </c>
    </row>
    <row r="6" spans="1:12" ht="14.25">
      <c r="A6" s="19">
        <v>3</v>
      </c>
      <c r="B6" s="20" t="s">
        <v>272</v>
      </c>
      <c r="C6" s="20">
        <v>1</v>
      </c>
      <c r="D6" s="20" t="s">
        <v>22</v>
      </c>
      <c r="E6" s="21">
        <v>973</v>
      </c>
      <c r="F6" s="20" t="s">
        <v>15</v>
      </c>
      <c r="G6" s="20">
        <v>166</v>
      </c>
      <c r="H6" s="20">
        <f aca="true" t="shared" si="0" ref="H6:H15">E6+G6</f>
        <v>1139</v>
      </c>
      <c r="I6" s="20">
        <v>6.9</v>
      </c>
      <c r="J6" s="29" t="s">
        <v>270</v>
      </c>
      <c r="K6" s="20"/>
      <c r="L6" s="20">
        <f aca="true" t="shared" si="1" ref="L6:L16">E6+G6+I6+K6</f>
        <v>1145.9</v>
      </c>
    </row>
    <row r="7" spans="1:12" ht="14.25">
      <c r="A7" s="19">
        <v>4</v>
      </c>
      <c r="B7" s="20" t="s">
        <v>273</v>
      </c>
      <c r="C7" s="20">
        <v>1</v>
      </c>
      <c r="D7" s="20" t="s">
        <v>22</v>
      </c>
      <c r="E7" s="21">
        <v>973</v>
      </c>
      <c r="F7" s="20" t="s">
        <v>15</v>
      </c>
      <c r="G7" s="20">
        <v>166</v>
      </c>
      <c r="H7" s="20">
        <f t="shared" si="0"/>
        <v>1139</v>
      </c>
      <c r="I7" s="20">
        <v>6.9</v>
      </c>
      <c r="J7" s="29" t="s">
        <v>274</v>
      </c>
      <c r="K7" s="20"/>
      <c r="L7" s="20">
        <f t="shared" si="1"/>
        <v>1145.9</v>
      </c>
    </row>
    <row r="8" spans="1:12" ht="14.25">
      <c r="A8" s="19">
        <v>5</v>
      </c>
      <c r="B8" s="20" t="s">
        <v>275</v>
      </c>
      <c r="C8" s="20">
        <v>1</v>
      </c>
      <c r="D8" s="20" t="s">
        <v>22</v>
      </c>
      <c r="E8" s="21">
        <v>973</v>
      </c>
      <c r="F8" s="20" t="s">
        <v>15</v>
      </c>
      <c r="G8" s="20">
        <v>166</v>
      </c>
      <c r="H8" s="20">
        <f t="shared" si="0"/>
        <v>1139</v>
      </c>
      <c r="I8" s="20">
        <v>6.9</v>
      </c>
      <c r="J8" s="29" t="s">
        <v>274</v>
      </c>
      <c r="K8" s="20"/>
      <c r="L8" s="20">
        <f t="shared" si="1"/>
        <v>1145.9</v>
      </c>
    </row>
    <row r="9" spans="1:12" ht="14.25">
      <c r="A9" s="19">
        <v>6</v>
      </c>
      <c r="B9" s="20" t="s">
        <v>276</v>
      </c>
      <c r="C9" s="20">
        <v>1</v>
      </c>
      <c r="D9" s="20" t="s">
        <v>22</v>
      </c>
      <c r="E9" s="21">
        <v>973</v>
      </c>
      <c r="F9" s="20" t="s">
        <v>15</v>
      </c>
      <c r="G9" s="20">
        <v>166</v>
      </c>
      <c r="H9" s="20">
        <f t="shared" si="0"/>
        <v>1139</v>
      </c>
      <c r="I9" s="20">
        <v>6.9</v>
      </c>
      <c r="J9" s="29" t="s">
        <v>274</v>
      </c>
      <c r="K9" s="20"/>
      <c r="L9" s="20">
        <f t="shared" si="1"/>
        <v>1145.9</v>
      </c>
    </row>
    <row r="10" spans="1:12" ht="14.25">
      <c r="A10" s="19">
        <v>7</v>
      </c>
      <c r="B10" s="20" t="s">
        <v>277</v>
      </c>
      <c r="C10" s="20">
        <v>1</v>
      </c>
      <c r="D10" s="20" t="s">
        <v>22</v>
      </c>
      <c r="E10" s="21">
        <v>973</v>
      </c>
      <c r="F10" s="20" t="s">
        <v>15</v>
      </c>
      <c r="G10" s="20">
        <v>166</v>
      </c>
      <c r="H10" s="20">
        <f t="shared" si="0"/>
        <v>1139</v>
      </c>
      <c r="I10" s="20">
        <v>6.9</v>
      </c>
      <c r="J10" s="29" t="s">
        <v>274</v>
      </c>
      <c r="K10" s="20"/>
      <c r="L10" s="20">
        <f t="shared" si="1"/>
        <v>1145.9</v>
      </c>
    </row>
    <row r="11" spans="1:12" ht="14.25">
      <c r="A11" s="19">
        <v>8</v>
      </c>
      <c r="B11" s="20" t="s">
        <v>278</v>
      </c>
      <c r="C11" s="20">
        <v>1</v>
      </c>
      <c r="D11" s="20" t="s">
        <v>22</v>
      </c>
      <c r="E11" s="21">
        <v>973</v>
      </c>
      <c r="F11" s="20" t="s">
        <v>15</v>
      </c>
      <c r="G11" s="20">
        <v>166</v>
      </c>
      <c r="H11" s="20">
        <f t="shared" si="0"/>
        <v>1139</v>
      </c>
      <c r="I11" s="20">
        <v>6.9</v>
      </c>
      <c r="J11" s="29" t="s">
        <v>274</v>
      </c>
      <c r="K11" s="20"/>
      <c r="L11" s="20">
        <f t="shared" si="1"/>
        <v>1145.9</v>
      </c>
    </row>
    <row r="12" spans="1:12" ht="14.25">
      <c r="A12" s="19">
        <v>9</v>
      </c>
      <c r="B12" s="20" t="s">
        <v>279</v>
      </c>
      <c r="C12" s="20">
        <v>1</v>
      </c>
      <c r="D12" s="20" t="s">
        <v>22</v>
      </c>
      <c r="E12" s="21">
        <v>973</v>
      </c>
      <c r="F12" s="20" t="s">
        <v>15</v>
      </c>
      <c r="G12" s="20">
        <v>166</v>
      </c>
      <c r="H12" s="20">
        <f t="shared" si="0"/>
        <v>1139</v>
      </c>
      <c r="I12" s="20">
        <v>6.9</v>
      </c>
      <c r="J12" s="29" t="s">
        <v>280</v>
      </c>
      <c r="K12" s="20"/>
      <c r="L12" s="20">
        <f t="shared" si="1"/>
        <v>1145.9</v>
      </c>
    </row>
    <row r="13" spans="1:12" ht="14.25">
      <c r="A13" s="19">
        <v>10</v>
      </c>
      <c r="B13" s="20" t="s">
        <v>281</v>
      </c>
      <c r="C13" s="20">
        <v>1</v>
      </c>
      <c r="D13" s="20" t="s">
        <v>22</v>
      </c>
      <c r="E13" s="21">
        <v>973</v>
      </c>
      <c r="F13" s="20" t="s">
        <v>15</v>
      </c>
      <c r="G13" s="20">
        <v>166</v>
      </c>
      <c r="H13" s="20">
        <f t="shared" si="0"/>
        <v>1139</v>
      </c>
      <c r="I13" s="20">
        <v>6.9</v>
      </c>
      <c r="J13" s="29" t="s">
        <v>280</v>
      </c>
      <c r="K13" s="20"/>
      <c r="L13" s="20">
        <f t="shared" si="1"/>
        <v>1145.9</v>
      </c>
    </row>
    <row r="14" spans="1:12" ht="14.25">
      <c r="A14" s="19">
        <v>11</v>
      </c>
      <c r="B14" s="20" t="s">
        <v>282</v>
      </c>
      <c r="C14" s="20">
        <v>1</v>
      </c>
      <c r="D14" s="20" t="s">
        <v>22</v>
      </c>
      <c r="E14" s="21">
        <v>973</v>
      </c>
      <c r="F14" s="20" t="s">
        <v>15</v>
      </c>
      <c r="G14" s="20">
        <v>166</v>
      </c>
      <c r="H14" s="20">
        <f t="shared" si="0"/>
        <v>1139</v>
      </c>
      <c r="I14" s="20">
        <v>6.9</v>
      </c>
      <c r="J14" s="29" t="s">
        <v>280</v>
      </c>
      <c r="K14" s="20"/>
      <c r="L14" s="20">
        <f t="shared" si="1"/>
        <v>1145.9</v>
      </c>
    </row>
    <row r="15" spans="1:12" ht="14.25">
      <c r="A15" s="19">
        <v>12</v>
      </c>
      <c r="B15" s="20" t="s">
        <v>283</v>
      </c>
      <c r="C15" s="20">
        <v>1</v>
      </c>
      <c r="D15" s="20" t="s">
        <v>22</v>
      </c>
      <c r="E15" s="21">
        <v>973</v>
      </c>
      <c r="F15" s="20" t="s">
        <v>15</v>
      </c>
      <c r="G15" s="20">
        <v>166</v>
      </c>
      <c r="H15" s="20">
        <f t="shared" si="0"/>
        <v>1139</v>
      </c>
      <c r="I15" s="20">
        <v>6.9</v>
      </c>
      <c r="J15" s="29" t="s">
        <v>280</v>
      </c>
      <c r="L15" s="20">
        <v>1145.9</v>
      </c>
    </row>
    <row r="16" spans="1:12" ht="14.25">
      <c r="A16" s="19">
        <v>13</v>
      </c>
      <c r="B16" s="20" t="s">
        <v>284</v>
      </c>
      <c r="C16" s="20">
        <v>1</v>
      </c>
      <c r="D16" s="20" t="s">
        <v>22</v>
      </c>
      <c r="E16" s="21">
        <v>973</v>
      </c>
      <c r="F16" s="20" t="s">
        <v>15</v>
      </c>
      <c r="G16" s="20">
        <v>166</v>
      </c>
      <c r="H16" s="20">
        <f aca="true" t="shared" si="2" ref="H16:H29">E16+G16</f>
        <v>1139</v>
      </c>
      <c r="I16" s="20">
        <v>6.9</v>
      </c>
      <c r="J16" s="29" t="s">
        <v>285</v>
      </c>
      <c r="K16" s="20"/>
      <c r="L16" s="20">
        <f aca="true" t="shared" si="3" ref="L16:L29">E16+G16+I16+K16</f>
        <v>1145.9</v>
      </c>
    </row>
    <row r="17" spans="1:12" ht="14.25">
      <c r="A17" s="19">
        <v>14</v>
      </c>
      <c r="B17" s="20" t="s">
        <v>286</v>
      </c>
      <c r="C17" s="20">
        <v>1</v>
      </c>
      <c r="D17" s="20" t="s">
        <v>22</v>
      </c>
      <c r="E17" s="21">
        <v>973</v>
      </c>
      <c r="F17" s="20" t="s">
        <v>15</v>
      </c>
      <c r="G17" s="20">
        <v>166</v>
      </c>
      <c r="H17" s="20">
        <f t="shared" si="2"/>
        <v>1139</v>
      </c>
      <c r="I17" s="20">
        <v>6.9</v>
      </c>
      <c r="J17" s="29" t="s">
        <v>285</v>
      </c>
      <c r="K17" s="20"/>
      <c r="L17" s="20">
        <f t="shared" si="3"/>
        <v>1145.9</v>
      </c>
    </row>
    <row r="18" spans="1:12" ht="14.25">
      <c r="A18" s="19">
        <v>15</v>
      </c>
      <c r="B18" s="20" t="s">
        <v>287</v>
      </c>
      <c r="C18" s="20">
        <v>1</v>
      </c>
      <c r="D18" s="20" t="s">
        <v>22</v>
      </c>
      <c r="E18" s="21">
        <v>973</v>
      </c>
      <c r="F18" s="20" t="s">
        <v>15</v>
      </c>
      <c r="G18" s="20">
        <v>166</v>
      </c>
      <c r="H18" s="20">
        <f t="shared" si="2"/>
        <v>1139</v>
      </c>
      <c r="I18" s="20">
        <v>6.9</v>
      </c>
      <c r="J18" s="29" t="s">
        <v>285</v>
      </c>
      <c r="K18" s="20"/>
      <c r="L18" s="20">
        <f t="shared" si="3"/>
        <v>1145.9</v>
      </c>
    </row>
    <row r="19" spans="1:12" ht="14.25">
      <c r="A19" s="19">
        <v>16</v>
      </c>
      <c r="B19" s="20" t="s">
        <v>288</v>
      </c>
      <c r="C19" s="20">
        <v>1</v>
      </c>
      <c r="D19" s="20" t="s">
        <v>22</v>
      </c>
      <c r="E19" s="21">
        <v>973</v>
      </c>
      <c r="F19" s="20" t="s">
        <v>15</v>
      </c>
      <c r="G19" s="20">
        <v>166</v>
      </c>
      <c r="H19" s="20">
        <f t="shared" si="2"/>
        <v>1139</v>
      </c>
      <c r="I19" s="20">
        <v>6.9</v>
      </c>
      <c r="J19" s="29" t="s">
        <v>289</v>
      </c>
      <c r="K19" s="20"/>
      <c r="L19" s="20">
        <f t="shared" si="3"/>
        <v>1145.9</v>
      </c>
    </row>
    <row r="20" spans="1:12" ht="14.25">
      <c r="A20" s="19">
        <v>17</v>
      </c>
      <c r="B20" s="20" t="s">
        <v>290</v>
      </c>
      <c r="C20" s="20">
        <v>1</v>
      </c>
      <c r="D20" s="20" t="s">
        <v>22</v>
      </c>
      <c r="E20" s="21">
        <v>973</v>
      </c>
      <c r="F20" s="20" t="s">
        <v>15</v>
      </c>
      <c r="G20" s="20">
        <v>166</v>
      </c>
      <c r="H20" s="20">
        <f t="shared" si="2"/>
        <v>1139</v>
      </c>
      <c r="I20" s="20">
        <v>6.9</v>
      </c>
      <c r="J20" s="29" t="s">
        <v>289</v>
      </c>
      <c r="K20" s="20"/>
      <c r="L20" s="20">
        <f t="shared" si="3"/>
        <v>1145.9</v>
      </c>
    </row>
    <row r="21" spans="1:12" ht="14.25">
      <c r="A21" s="19">
        <v>18</v>
      </c>
      <c r="B21" s="20" t="s">
        <v>291</v>
      </c>
      <c r="C21" s="20">
        <v>1</v>
      </c>
      <c r="D21" s="20" t="s">
        <v>22</v>
      </c>
      <c r="E21" s="21">
        <v>973</v>
      </c>
      <c r="F21" s="20" t="s">
        <v>15</v>
      </c>
      <c r="G21" s="20">
        <v>166</v>
      </c>
      <c r="H21" s="20">
        <f t="shared" si="2"/>
        <v>1139</v>
      </c>
      <c r="I21" s="20">
        <v>6.9</v>
      </c>
      <c r="J21" s="29" t="s">
        <v>289</v>
      </c>
      <c r="K21" s="20"/>
      <c r="L21" s="20">
        <f t="shared" si="3"/>
        <v>1145.9</v>
      </c>
    </row>
    <row r="22" spans="1:12" ht="14.25">
      <c r="A22" s="19">
        <v>19</v>
      </c>
      <c r="B22" s="20" t="s">
        <v>292</v>
      </c>
      <c r="C22" s="20">
        <v>1</v>
      </c>
      <c r="D22" s="20" t="s">
        <v>22</v>
      </c>
      <c r="E22" s="21">
        <v>973</v>
      </c>
      <c r="F22" s="20" t="s">
        <v>15</v>
      </c>
      <c r="G22" s="20">
        <v>166</v>
      </c>
      <c r="H22" s="20">
        <f t="shared" si="2"/>
        <v>1139</v>
      </c>
      <c r="I22" s="20">
        <v>6.9</v>
      </c>
      <c r="J22" s="29" t="s">
        <v>289</v>
      </c>
      <c r="K22" s="20"/>
      <c r="L22" s="20">
        <f t="shared" si="3"/>
        <v>1145.9</v>
      </c>
    </row>
    <row r="23" spans="1:12" ht="14.25">
      <c r="A23" s="19">
        <v>20</v>
      </c>
      <c r="B23" s="20" t="s">
        <v>293</v>
      </c>
      <c r="C23" s="20">
        <v>1</v>
      </c>
      <c r="D23" s="20" t="s">
        <v>14</v>
      </c>
      <c r="E23" s="21">
        <v>1917</v>
      </c>
      <c r="F23" s="20" t="s">
        <v>20</v>
      </c>
      <c r="G23" s="20">
        <v>1308</v>
      </c>
      <c r="H23" s="20">
        <f t="shared" si="2"/>
        <v>3225</v>
      </c>
      <c r="I23" s="20">
        <v>6.9</v>
      </c>
      <c r="J23" s="29" t="s">
        <v>294</v>
      </c>
      <c r="K23" s="20"/>
      <c r="L23" s="20">
        <f t="shared" si="3"/>
        <v>3231.9</v>
      </c>
    </row>
    <row r="24" spans="1:12" ht="14.25">
      <c r="A24" s="19">
        <v>21</v>
      </c>
      <c r="B24" s="20" t="s">
        <v>295</v>
      </c>
      <c r="C24" s="20">
        <v>1</v>
      </c>
      <c r="D24" s="20" t="s">
        <v>14</v>
      </c>
      <c r="E24" s="21">
        <v>1917</v>
      </c>
      <c r="F24" s="20" t="s">
        <v>20</v>
      </c>
      <c r="G24" s="20">
        <v>1308</v>
      </c>
      <c r="H24" s="20">
        <f t="shared" si="2"/>
        <v>3225</v>
      </c>
      <c r="I24" s="20">
        <v>6.9</v>
      </c>
      <c r="J24" s="29" t="s">
        <v>296</v>
      </c>
      <c r="K24" s="20"/>
      <c r="L24" s="20">
        <f t="shared" si="3"/>
        <v>3231.9</v>
      </c>
    </row>
    <row r="25" spans="1:12" ht="14.25">
      <c r="A25" s="19">
        <v>22</v>
      </c>
      <c r="B25" s="20" t="s">
        <v>297</v>
      </c>
      <c r="C25" s="20">
        <v>1</v>
      </c>
      <c r="D25" s="20" t="s">
        <v>14</v>
      </c>
      <c r="E25" s="21">
        <v>1917</v>
      </c>
      <c r="F25" s="20" t="s">
        <v>20</v>
      </c>
      <c r="G25" s="20">
        <v>1308</v>
      </c>
      <c r="H25" s="20">
        <f t="shared" si="2"/>
        <v>3225</v>
      </c>
      <c r="I25" s="20">
        <v>6.9</v>
      </c>
      <c r="J25" s="29" t="s">
        <v>296</v>
      </c>
      <c r="K25" s="20"/>
      <c r="L25" s="20">
        <f t="shared" si="3"/>
        <v>3231.9</v>
      </c>
    </row>
    <row r="26" spans="1:12" ht="14.25">
      <c r="A26" s="19">
        <v>23</v>
      </c>
      <c r="B26" s="20" t="s">
        <v>298</v>
      </c>
      <c r="C26" s="20">
        <v>1</v>
      </c>
      <c r="D26" s="20" t="s">
        <v>14</v>
      </c>
      <c r="E26" s="21">
        <v>1917</v>
      </c>
      <c r="F26" s="20" t="s">
        <v>20</v>
      </c>
      <c r="G26" s="20">
        <v>1308</v>
      </c>
      <c r="H26" s="20">
        <f t="shared" si="2"/>
        <v>3225</v>
      </c>
      <c r="I26" s="20">
        <v>6.9</v>
      </c>
      <c r="J26" s="29" t="s">
        <v>296</v>
      </c>
      <c r="K26" s="20"/>
      <c r="L26" s="20">
        <f t="shared" si="3"/>
        <v>3231.9</v>
      </c>
    </row>
    <row r="27" spans="1:12" ht="14.25">
      <c r="A27" s="19">
        <v>24</v>
      </c>
      <c r="B27" s="20" t="s">
        <v>299</v>
      </c>
      <c r="C27" s="20">
        <v>1</v>
      </c>
      <c r="D27" s="20" t="s">
        <v>22</v>
      </c>
      <c r="E27" s="21">
        <v>973</v>
      </c>
      <c r="F27" s="20" t="s">
        <v>15</v>
      </c>
      <c r="G27" s="20">
        <v>166</v>
      </c>
      <c r="H27" s="20">
        <f t="shared" si="2"/>
        <v>1139</v>
      </c>
      <c r="I27" s="20">
        <v>6.9</v>
      </c>
      <c r="J27" s="29" t="s">
        <v>296</v>
      </c>
      <c r="K27" s="20"/>
      <c r="L27" s="20">
        <f t="shared" si="3"/>
        <v>1145.9</v>
      </c>
    </row>
    <row r="28" spans="1:12" ht="14.25">
      <c r="A28" s="19">
        <v>25</v>
      </c>
      <c r="B28" s="20" t="s">
        <v>300</v>
      </c>
      <c r="C28" s="20">
        <v>1</v>
      </c>
      <c r="D28" s="20" t="s">
        <v>22</v>
      </c>
      <c r="E28" s="21">
        <v>973</v>
      </c>
      <c r="F28" s="20" t="s">
        <v>15</v>
      </c>
      <c r="G28" s="20">
        <v>166</v>
      </c>
      <c r="H28" s="20">
        <f t="shared" si="2"/>
        <v>1139</v>
      </c>
      <c r="I28" s="20">
        <v>6.9</v>
      </c>
      <c r="J28" s="29" t="s">
        <v>296</v>
      </c>
      <c r="K28" s="20"/>
      <c r="L28" s="20">
        <f t="shared" si="3"/>
        <v>1145.9</v>
      </c>
    </row>
    <row r="29" spans="1:12" ht="14.25">
      <c r="A29" s="19">
        <v>26</v>
      </c>
      <c r="B29" s="20" t="s">
        <v>301</v>
      </c>
      <c r="C29" s="20">
        <v>1</v>
      </c>
      <c r="D29" s="20" t="s">
        <v>22</v>
      </c>
      <c r="E29" s="21">
        <v>973</v>
      </c>
      <c r="F29" s="20" t="s">
        <v>15</v>
      </c>
      <c r="G29" s="20">
        <v>166</v>
      </c>
      <c r="H29" s="20">
        <f t="shared" si="2"/>
        <v>1139</v>
      </c>
      <c r="I29" s="20">
        <v>6.9</v>
      </c>
      <c r="J29" s="29" t="s">
        <v>296</v>
      </c>
      <c r="K29" s="20"/>
      <c r="L29" s="20">
        <f t="shared" si="3"/>
        <v>1145.9</v>
      </c>
    </row>
    <row r="30" spans="1:12" ht="14.25">
      <c r="A30" s="21"/>
      <c r="B30" s="21" t="s">
        <v>81</v>
      </c>
      <c r="C30" s="21">
        <f>SUM(C4:C29)</f>
        <v>26</v>
      </c>
      <c r="D30" s="21"/>
      <c r="E30" s="21">
        <f>SUM(E4:E29)</f>
        <v>29074</v>
      </c>
      <c r="F30" s="21"/>
      <c r="G30" s="21">
        <f>SUM(G4:G29)</f>
        <v>9382</v>
      </c>
      <c r="H30" s="21">
        <f>SUM(H4:H29)</f>
        <v>38456</v>
      </c>
      <c r="I30" s="21">
        <f>SUM(I4:I29)</f>
        <v>179.4000000000001</v>
      </c>
      <c r="J30" s="69"/>
      <c r="K30" s="21"/>
      <c r="L30" s="21">
        <f>SUM(L4:L29)</f>
        <v>38635.400000000016</v>
      </c>
    </row>
    <row r="32" ht="18" customHeight="1"/>
    <row r="33" ht="16.5" customHeight="1"/>
  </sheetData>
  <sheetProtection/>
  <autoFilter ref="A3:L30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WPS_1488768335</cp:lastModifiedBy>
  <cp:lastPrinted>2019-07-22T07:53:35Z</cp:lastPrinted>
  <dcterms:created xsi:type="dcterms:W3CDTF">2017-03-01T01:01:42Z</dcterms:created>
  <dcterms:modified xsi:type="dcterms:W3CDTF">2024-03-08T01:00:13Z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1F17E70CD65E4E9295E37058B6787B3C</vt:lpwstr>
  </property>
  <property fmtid="{D5CDD505-2E9C-101B-9397-08002B2CF9AE}" pid="5" name="commonda">
    <vt:lpwstr>eyJoZGlkIjoiMmE3Y2NmYTkzMDljMzk1OWQzZjNiZmZhZDEwYmNlNWMifQ==</vt:lpwstr>
  </property>
</Properties>
</file>