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935" windowHeight="8550" tabRatio="955" activeTab="1"/>
  </bookViews>
  <sheets>
    <sheet name="目录" sheetId="1" r:id="rId1"/>
    <sheet name="国民经济主要指标" sheetId="2" r:id="rId2"/>
    <sheet name="分乡镇规模工业产值" sheetId="3" r:id="rId3"/>
    <sheet name="分行业工业" sheetId="4" r:id="rId4"/>
    <sheet name="固定资产投资" sheetId="5" r:id="rId5"/>
    <sheet name="财政收支" sheetId="6" r:id="rId6"/>
    <sheet name="各种价格变动幅度" sheetId="7" r:id="rId7"/>
    <sheet name="社会消费品零售总额" sheetId="8" r:id="rId8"/>
    <sheet name="分乡镇固定资产投资" sheetId="9" r:id="rId9"/>
    <sheet name="税收" sheetId="10" r:id="rId10"/>
    <sheet name="财政" sheetId="11" r:id="rId11"/>
    <sheet name="用电量" sheetId="12" r:id="rId12"/>
    <sheet name="个私" sheetId="13" r:id="rId13"/>
    <sheet name="项目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A" localSheetId="13">#REF!</definedName>
    <definedName name="AA">#REF!</definedName>
    <definedName name="oo" localSheetId="3">#REF!</definedName>
    <definedName name="oo" localSheetId="8">#REF!</definedName>
    <definedName name="oo" localSheetId="1">#REF!</definedName>
    <definedName name="oo" localSheetId="0">#REF!</definedName>
    <definedName name="oo" localSheetId="7">#REF!</definedName>
    <definedName name="oo" localSheetId="13">#REF!</definedName>
    <definedName name="oo">#REF!</definedName>
    <definedName name="PP" localSheetId="3">#REF!</definedName>
    <definedName name="PP" localSheetId="8">#REF!</definedName>
    <definedName name="PP" localSheetId="1">#REF!</definedName>
    <definedName name="PP" localSheetId="0">#REF!</definedName>
    <definedName name="PP" localSheetId="7">#REF!</definedName>
    <definedName name="PP" localSheetId="13">#REF!</definedName>
    <definedName name="PP">#REF!</definedName>
    <definedName name="qq" localSheetId="3">#REF!</definedName>
    <definedName name="qq" localSheetId="8">#REF!</definedName>
    <definedName name="qq" localSheetId="1">#REF!</definedName>
    <definedName name="qq" localSheetId="0">#REF!</definedName>
    <definedName name="qq" localSheetId="7">#REF!</definedName>
    <definedName name="qq" localSheetId="13">#REF!</definedName>
    <definedName name="qq">#REF!</definedName>
    <definedName name="Rr" localSheetId="3">#REF!</definedName>
    <definedName name="Rr" localSheetId="8">#REF!</definedName>
    <definedName name="Rr" localSheetId="1">#REF!</definedName>
    <definedName name="Rr" localSheetId="0">#REF!</definedName>
    <definedName name="Rr" localSheetId="7">#REF!</definedName>
    <definedName name="Rr" localSheetId="13">#REF!</definedName>
    <definedName name="Rr">#REF!</definedName>
    <definedName name="ss" localSheetId="3">#REF!</definedName>
    <definedName name="ss" localSheetId="8">#REF!</definedName>
    <definedName name="ss" localSheetId="1">#REF!</definedName>
    <definedName name="ss" localSheetId="0">#REF!</definedName>
    <definedName name="ss" localSheetId="7">#REF!</definedName>
    <definedName name="ss" localSheetId="13">#REF!</definedName>
    <definedName name="ss">#REF!</definedName>
    <definedName name="Uu" localSheetId="3">#REF!</definedName>
    <definedName name="Uu" localSheetId="8">#REF!</definedName>
    <definedName name="Uu" localSheetId="1">#REF!</definedName>
    <definedName name="Uu" localSheetId="0">#REF!</definedName>
    <definedName name="Uu" localSheetId="7">#REF!</definedName>
    <definedName name="Uu" localSheetId="13">#REF!</definedName>
    <definedName name="Uu">#REF!</definedName>
    <definedName name="Z_06216801_D76D_11D9_821C_5254AB2300ED_.wvu.FilterData" localSheetId="8" hidden="1">'分乡镇固定资产投资'!$D$1:$D$17</definedName>
    <definedName name="Z_1A67AE39_1B8B_4D48_994E_2993D4335628_.wvu.FilterData" localSheetId="8" hidden="1">'分乡镇固定资产投资'!$D$1:$D$17</definedName>
    <definedName name="Z_1FC4CB20_C690_11D7_89D3_5254AB22FFB1_.wvu.FilterData" localSheetId="8" hidden="1">'分乡镇固定资产投资'!$D$1:$D$17</definedName>
    <definedName name="Z_26C1F161_BBBA_45F9_A9EF_46E38A75E851_.wvu.FilterData" localSheetId="8" hidden="1">'分乡镇固定资产投资'!$D$1:$D$17</definedName>
    <definedName name="Z_3C1C28E1_204D_11DA_80E6_000AEB2BE183_.wvu.FilterData" localSheetId="8" hidden="1">'分乡镇固定资产投资'!$D$1:$D$17</definedName>
    <definedName name="Z_4AECA8C0_49F8_4D6B_87CA_7CAE81ED5DE7_.wvu.FilterData" localSheetId="8" hidden="1">'分乡镇固定资产投资'!$D$1:$D$17</definedName>
    <definedName name="Z_59293682_E9F7_4771_97FF_640E069C69E2_.wvu.FilterData" localSheetId="8" hidden="1">'分乡镇固定资产投资'!$D$1:$D$17</definedName>
    <definedName name="Z_5C0C7D89_9BE4_4C5C_BCE4_4C175BA71771_.wvu.FilterData" localSheetId="8" hidden="1">'分乡镇固定资产投资'!$D$1:$D$17</definedName>
    <definedName name="Z_8B3361CF_7411_4991_BE8D_946B641B43D2_.wvu.FilterData" localSheetId="8" hidden="1">'分乡镇固定资产投资'!$D$1:$D$17</definedName>
    <definedName name="Z_99AB26E6_815E_408A_B1E6_6453B56CDB24_.wvu.FilterData" localSheetId="8" hidden="1">'分乡镇固定资产投资'!$D$1:$D$17</definedName>
    <definedName name="Z_9FA43528_F50C_419E_A8B8_F9FFA3673850_.wvu.FilterData" localSheetId="8" hidden="1">'分乡镇固定资产投资'!$D$1:$D$17</definedName>
    <definedName name="Z_C31736A6_204D_11DA_821D_5254AB2300ED_.wvu.FilterData" localSheetId="8" hidden="1">'分乡镇固定资产投资'!$D$1:$D$17</definedName>
    <definedName name="Z_C31736AA_204D_11DA_821D_5254AB2300ED_.wvu.FilterData" localSheetId="8" hidden="1">'分乡镇固定资产投资'!$D$1:$D$17</definedName>
    <definedName name="Z_C31736AD_204D_11DA_821D_5254AB2300ED_.wvu.FilterData" localSheetId="8" hidden="1">'分乡镇固定资产投资'!$D$1:$D$17</definedName>
    <definedName name="Z_EB97AF21_397E_11DA_9986_5254AB2300ED_.wvu.FilterData" localSheetId="8" hidden="1">'分乡镇固定资产投资'!$D$1:$D$17</definedName>
    <definedName name="Z_F7722DAA_D365_4416_BAC9_331362BE5CDC_.wvu.FilterData" localSheetId="8" hidden="1">'分乡镇固定资产投资'!$D$1:$D$17</definedName>
    <definedName name="啊啊啊啊啊啊" localSheetId="13">#REF!</definedName>
    <definedName name="啊啊啊啊啊啊">#REF!</definedName>
    <definedName name="鄂" localSheetId="13">#REF!</definedName>
    <definedName name="鄂">#REF!</definedName>
  </definedNames>
  <calcPr fullCalcOnLoad="1"/>
</workbook>
</file>

<file path=xl/sharedStrings.xml><?xml version="1.0" encoding="utf-8"?>
<sst xmlns="http://schemas.openxmlformats.org/spreadsheetml/2006/main" count="445" uniqueCount="272">
  <si>
    <t>位次</t>
  </si>
  <si>
    <t>龙津镇</t>
  </si>
  <si>
    <t>嵩溪镇</t>
  </si>
  <si>
    <t>温郊乡</t>
  </si>
  <si>
    <t>林畲乡</t>
  </si>
  <si>
    <t>嵩口镇</t>
  </si>
  <si>
    <t>田源乡</t>
  </si>
  <si>
    <t>沙芜乡</t>
  </si>
  <si>
    <t>余朋乡</t>
  </si>
  <si>
    <t>灵地镇</t>
  </si>
  <si>
    <t>李家乡</t>
  </si>
  <si>
    <t>长校镇</t>
  </si>
  <si>
    <t>里田乡</t>
  </si>
  <si>
    <t>合   计</t>
  </si>
  <si>
    <t>总  计</t>
  </si>
  <si>
    <t xml:space="preserve">             </t>
  </si>
  <si>
    <t>单位：万千瓦小时</t>
  </si>
  <si>
    <t>分乡（镇）企业税收收入情况</t>
  </si>
  <si>
    <t>分乡（镇）预算外收入</t>
  </si>
  <si>
    <t>注:①分镇企业用电量含飞地企业用量。</t>
  </si>
  <si>
    <t>税收收入（万元）</t>
  </si>
  <si>
    <t>合计</t>
  </si>
  <si>
    <t>国税</t>
  </si>
  <si>
    <t>地税</t>
  </si>
  <si>
    <t>注：本资料来源于县工商局。</t>
  </si>
  <si>
    <t>分乡(镇)项目工作</t>
  </si>
  <si>
    <t>注：本资料由县财政局提供。</t>
  </si>
  <si>
    <t>分乡（镇)用电情况</t>
  </si>
  <si>
    <t>余朋乡</t>
  </si>
  <si>
    <t>注：本资料由县国税局和地税局提供。</t>
  </si>
  <si>
    <t>个体户户数（户）</t>
  </si>
  <si>
    <t>分乡（镇）企业税收收入</t>
  </si>
  <si>
    <t>规模工业企业个数(个)</t>
  </si>
  <si>
    <t>用电(万千瓦时)</t>
  </si>
  <si>
    <t>计划数</t>
  </si>
  <si>
    <t>现有数</t>
  </si>
  <si>
    <t>本年新增</t>
  </si>
  <si>
    <t>完成计划(%)</t>
  </si>
  <si>
    <t>规模以上工业企业主要产品产量</t>
  </si>
  <si>
    <t xml:space="preserve">利    税    情    况（万元）     </t>
  </si>
  <si>
    <t>计划新增</t>
  </si>
  <si>
    <t>本年新增</t>
  </si>
  <si>
    <t>本月止   累  计</t>
  </si>
  <si>
    <t>位 次</t>
  </si>
  <si>
    <t>利   税</t>
  </si>
  <si>
    <t>利  润</t>
  </si>
  <si>
    <t>税   收</t>
  </si>
  <si>
    <t>合 计</t>
  </si>
  <si>
    <t>龙津镇</t>
  </si>
  <si>
    <t>嵩溪镇</t>
  </si>
  <si>
    <t>温郊乡</t>
  </si>
  <si>
    <t>林畲乡</t>
  </si>
  <si>
    <t>嵩口镇</t>
  </si>
  <si>
    <t>田源乡</t>
  </si>
  <si>
    <t>沙芜乡</t>
  </si>
  <si>
    <t>余朋乡</t>
  </si>
  <si>
    <t>灵地镇</t>
  </si>
  <si>
    <t>李家乡</t>
  </si>
  <si>
    <t>长校镇</t>
  </si>
  <si>
    <t>里田乡</t>
  </si>
  <si>
    <t>分乡（镇）规模以上工业企业产值、利税、用电情况</t>
  </si>
  <si>
    <t>分行业规模以上工业产值税收、用电情况</t>
  </si>
  <si>
    <t>分乡（镇)个体及内资企业基本情况</t>
  </si>
  <si>
    <t>分乡（镇）个体及内资企业基本情况</t>
  </si>
  <si>
    <t>工业总产值(万元)</t>
  </si>
  <si>
    <t>万元</t>
  </si>
  <si>
    <t>二、商品房屋建筑面积</t>
  </si>
  <si>
    <t>平方米</t>
  </si>
  <si>
    <t>本月止
累计</t>
  </si>
  <si>
    <t>本月
实绩</t>
  </si>
  <si>
    <t>指        标</t>
  </si>
  <si>
    <t>固定资产投资</t>
  </si>
  <si>
    <t>比上年同期
增长（%）</t>
  </si>
  <si>
    <t xml:space="preserve">      1、税收收入</t>
  </si>
  <si>
    <t xml:space="preserve">         #国内增值税</t>
  </si>
  <si>
    <t xml:space="preserve">          营业税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</si>
  <si>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</si>
  <si>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</si>
  <si>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</si>
  <si>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</si>
  <si>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2、非税收入</t>
  </si>
  <si>
    <t xml:space="preserve">         #专项收入</t>
  </si>
  <si>
    <t xml:space="preserve">          罚没收入</t>
  </si>
  <si>
    <t xml:space="preserve">    #一般公共服务</t>
  </si>
  <si>
    <t xml:space="preserve">     教育</t>
  </si>
  <si>
    <t xml:space="preserve">     社会保障和就业</t>
  </si>
  <si>
    <t xml:space="preserve">     医疗卫生</t>
  </si>
  <si>
    <t xml:space="preserve">     农林水事务</t>
  </si>
  <si>
    <t>财政收支</t>
  </si>
  <si>
    <t>单位：万元</t>
  </si>
  <si>
    <t>一般预算支出（县级）</t>
  </si>
  <si>
    <t>本月止
累  计</t>
  </si>
  <si>
    <t>与上年同月比</t>
  </si>
  <si>
    <t>与上月比</t>
  </si>
  <si>
    <t>本月止累计</t>
  </si>
  <si>
    <t>与上年度同期比</t>
  </si>
  <si>
    <t>本       月</t>
  </si>
  <si>
    <t>2</t>
  </si>
  <si>
    <t>各种价格变动幅度</t>
  </si>
  <si>
    <t>单位：%</t>
  </si>
  <si>
    <t>财政收支</t>
  </si>
  <si>
    <t>各种价格变动幅度</t>
  </si>
  <si>
    <t>社会消费品零售总额</t>
  </si>
  <si>
    <t>8</t>
  </si>
  <si>
    <t>-</t>
  </si>
  <si>
    <t>_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</si>
  <si>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</si>
  <si>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</si>
  <si>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</si>
  <si>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</si>
  <si>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</si>
  <si>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</si>
  <si>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</si>
  <si>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</si>
  <si>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</si>
  <si>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</si>
  <si>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</si>
  <si>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分乡(镇)固定资产投资完成额</t>
  </si>
  <si>
    <t>国民经济主要指标</t>
  </si>
  <si>
    <t>全年计划数</t>
  </si>
  <si>
    <t>四、商品房屋销售额</t>
  </si>
  <si>
    <t>五、商品房屋待售面积</t>
  </si>
  <si>
    <t>比上年同期增长(%)</t>
  </si>
  <si>
    <t>比上年同期增长(%)  (现价)</t>
  </si>
  <si>
    <t>本月止   累  计</t>
  </si>
  <si>
    <t>比上年同期增减</t>
  </si>
  <si>
    <t xml:space="preserve">    房地产开发</t>
  </si>
  <si>
    <t xml:space="preserve">    项目投资</t>
  </si>
  <si>
    <t>计量
单位</t>
  </si>
  <si>
    <t>比上年同期
增长%</t>
  </si>
  <si>
    <t xml:space="preserve">    1、施工面积</t>
  </si>
  <si>
    <t xml:space="preserve">       #本年新开工面积</t>
  </si>
  <si>
    <t xml:space="preserve">    2、竣工面积</t>
  </si>
  <si>
    <t>六、项目投资按国民经济行业分</t>
  </si>
  <si>
    <t xml:space="preserve">    1、农林牧渔业</t>
  </si>
  <si>
    <t xml:space="preserve">    2、工业</t>
  </si>
  <si>
    <t xml:space="preserve">    3、其他行业</t>
  </si>
  <si>
    <t>预算外收入（万元）</t>
  </si>
  <si>
    <t>总  计</t>
  </si>
  <si>
    <t>龙津镇</t>
  </si>
  <si>
    <t>全部用电量</t>
  </si>
  <si>
    <t>＃企业用电量</t>
  </si>
  <si>
    <t>内资企业户数(户)</t>
  </si>
  <si>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</si>
  <si>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3</t>
  </si>
  <si>
    <t>分乡（镇）规模以上工业生产、税收及用电情况</t>
  </si>
  <si>
    <t>4-5</t>
  </si>
  <si>
    <t>6-7</t>
  </si>
  <si>
    <t>各县（市、区）主要经济指标对比表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</si>
  <si>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</si>
  <si>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</si>
  <si>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r>
      <t>本月止累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</si>
  <si>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比上年同期增长(%)</t>
  </si>
  <si>
    <t>增幅在全市位次</t>
  </si>
  <si>
    <t>一、规模以上工业总产值</t>
  </si>
  <si>
    <t>万元</t>
  </si>
  <si>
    <t xml:space="preserve">    工业经济效益综合指数</t>
  </si>
  <si>
    <t>%</t>
  </si>
  <si>
    <t>万元</t>
  </si>
  <si>
    <t xml:space="preserve">    项目投资</t>
  </si>
  <si>
    <t xml:space="preserve">    房地产开发</t>
  </si>
  <si>
    <t>万美元</t>
  </si>
  <si>
    <t>万吨公里</t>
  </si>
  <si>
    <t xml:space="preserve">    期末金融机构本外币贷款余额 </t>
  </si>
  <si>
    <t>社会消费品零售总额</t>
  </si>
  <si>
    <t>指        标</t>
  </si>
  <si>
    <t>计量
单位</t>
  </si>
  <si>
    <t>本月
实绩</t>
  </si>
  <si>
    <t>比上年同期
增长（%）</t>
  </si>
  <si>
    <t>本月止
累  计</t>
  </si>
  <si>
    <t xml:space="preserve">  #限额以上零售总额</t>
  </si>
  <si>
    <t xml:space="preserve">   限额以下零售总额</t>
  </si>
  <si>
    <t>三、建筑业总产值</t>
  </si>
  <si>
    <t>四、社会消费品零售总额</t>
  </si>
  <si>
    <t>五、居民消费价格总指数</t>
  </si>
  <si>
    <t xml:space="preserve">    实际利用外资(验资口径）</t>
  </si>
  <si>
    <t>　  ＃货运周转量</t>
  </si>
  <si>
    <t xml:space="preserve">    规模以上工业增加值</t>
  </si>
  <si>
    <t>万元</t>
  </si>
  <si>
    <t>六、出口总额</t>
  </si>
  <si>
    <t>合   计</t>
  </si>
  <si>
    <t>林产工业小组</t>
  </si>
  <si>
    <t>氟化工小组</t>
  </si>
  <si>
    <t>轻纺工业小组</t>
  </si>
  <si>
    <t>煤炭工业小组</t>
  </si>
  <si>
    <t>综合工业小组</t>
  </si>
  <si>
    <t>经济开发区</t>
  </si>
  <si>
    <t>规模工业企业个数(个)</t>
  </si>
  <si>
    <t>计划新增</t>
  </si>
  <si>
    <t>现有数</t>
  </si>
  <si>
    <t>工业总产值(万元)</t>
  </si>
  <si>
    <t>本月止累计</t>
  </si>
  <si>
    <t>比上年同期增长(%)(现价)</t>
  </si>
  <si>
    <t>本年计划</t>
  </si>
  <si>
    <t>完成计划(%)</t>
  </si>
  <si>
    <t>上年行业比重(%)</t>
  </si>
  <si>
    <t>本年行业比重(%)</t>
  </si>
  <si>
    <t>利税情况(万元)</t>
  </si>
  <si>
    <t>利 税</t>
  </si>
  <si>
    <t>比上年同期增长(%)</t>
  </si>
  <si>
    <t>利 润</t>
  </si>
  <si>
    <t>比上年同期增减</t>
  </si>
  <si>
    <t>税 收</t>
  </si>
  <si>
    <t>上年利税行业比重(%)</t>
  </si>
  <si>
    <t>本年利税行业比重(%)</t>
  </si>
  <si>
    <t>七、公共财政预算收入</t>
  </si>
  <si>
    <t xml:space="preserve">    #地方公共财政预算收入</t>
  </si>
  <si>
    <t>八、公共财政预算支出</t>
  </si>
  <si>
    <t xml:space="preserve">    #地方公共财政预算支出</t>
  </si>
  <si>
    <t xml:space="preserve">          改征增值税</t>
  </si>
  <si>
    <t xml:space="preserve">    其中：省内资质建筑业产值</t>
  </si>
  <si>
    <t>福建省乡镇统计工作规范</t>
  </si>
  <si>
    <t xml:space="preserve">   ②本资料由县电力公司提供。</t>
  </si>
  <si>
    <t>分乡（镇）固定资产投资完成额</t>
  </si>
  <si>
    <r>
      <t>本月止累计完成</t>
    </r>
    <r>
      <rPr>
        <sz val="10"/>
        <rFont val="Helv"/>
        <family val="2"/>
      </rPr>
      <t>(</t>
    </r>
    <r>
      <rPr>
        <sz val="10"/>
        <rFont val="宋体"/>
        <family val="0"/>
      </rPr>
      <t>万元</t>
    </r>
    <r>
      <rPr>
        <sz val="10"/>
        <rFont val="Helv"/>
        <family val="2"/>
      </rPr>
      <t>)</t>
    </r>
  </si>
  <si>
    <t>绝对额</t>
  </si>
  <si>
    <t>比上年同期增长（%）</t>
  </si>
  <si>
    <r>
      <t xml:space="preserve">  </t>
    </r>
    <r>
      <rPr>
        <b/>
        <sz val="14"/>
        <rFont val="仿宋_GB2312"/>
        <family val="3"/>
      </rPr>
      <t>总 计</t>
    </r>
  </si>
  <si>
    <t>龙津镇</t>
  </si>
  <si>
    <t>沙芜乡</t>
  </si>
  <si>
    <t>注:本资料不含农村农户固定资产投资。</t>
  </si>
  <si>
    <t>本月完成投资(万元)</t>
  </si>
  <si>
    <t>剩余可报数(万元)</t>
  </si>
  <si>
    <t xml:space="preserve">   ③乡镇用电情况为中心供电所电量：温郊乡、林畲乡合并到嵩溪镇；田源乡合并到嵩口镇；赖坊乡合并到沙芜乡；李家乡合并到灵地镇；里田乡合并到长校镇。</t>
  </si>
  <si>
    <t>公共财政预算收入</t>
  </si>
  <si>
    <t xml:space="preserve">    县级公共财政预算收入</t>
  </si>
  <si>
    <t>-</t>
  </si>
  <si>
    <t>注：1.规模以上工业企业指年产品销售收入2000万元以上的工业企业；</t>
  </si>
  <si>
    <t>八、期末金融机构本外币存款余额</t>
  </si>
  <si>
    <t>九、客货运周转量</t>
  </si>
  <si>
    <t>注：工业经济效益综合指数为上月数；财政总收入不含基金。</t>
  </si>
  <si>
    <t xml:space="preserve">    2.利税资料为企业自报数、用电量资料为供电公司提供；利税为上月数。</t>
  </si>
  <si>
    <t>注：1、利税资料为企业自报数。</t>
  </si>
  <si>
    <t>规模以上工业分领导小组产值、利税情况</t>
  </si>
  <si>
    <t>一、固定资产投资(不含农户投资)</t>
  </si>
  <si>
    <t>二、固定资产投资完成额</t>
  </si>
  <si>
    <t>居民消费价格总指数</t>
  </si>
  <si>
    <t xml:space="preserve">    1、按城乡属性分</t>
  </si>
  <si>
    <t xml:space="preserve">       城市</t>
  </si>
  <si>
    <t xml:space="preserve">       农村</t>
  </si>
  <si>
    <t xml:space="preserve">    2、按用途分</t>
  </si>
  <si>
    <t xml:space="preserve">     食品烟酒</t>
  </si>
  <si>
    <t xml:space="preserve">       #粮食</t>
  </si>
  <si>
    <t xml:space="preserve">     衣着</t>
  </si>
  <si>
    <t xml:space="preserve">     居住</t>
  </si>
  <si>
    <t xml:space="preserve">     生活用品及服务</t>
  </si>
  <si>
    <t xml:space="preserve">     交通和通讯</t>
  </si>
  <si>
    <t xml:space="preserve">     教育文化和娱乐</t>
  </si>
  <si>
    <t xml:space="preserve">     医疗保健</t>
  </si>
  <si>
    <t xml:space="preserve">     其他用品和服务</t>
  </si>
  <si>
    <t xml:space="preserve">   3、按属性分</t>
  </si>
  <si>
    <t xml:space="preserve">      消费品价格</t>
  </si>
  <si>
    <t xml:space="preserve">      服务项目价格</t>
  </si>
  <si>
    <r>
      <t xml:space="preserve">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鲜菜</t>
    </r>
  </si>
  <si>
    <r>
      <t xml:space="preserve">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畜肉</t>
    </r>
  </si>
  <si>
    <r>
      <t xml:space="preserve">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水产品</t>
    </r>
  </si>
  <si>
    <r>
      <t xml:space="preserve">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蛋</t>
    </r>
  </si>
  <si>
    <r>
      <t xml:space="preserve">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鲜果</t>
    </r>
  </si>
  <si>
    <t>全年目标</t>
  </si>
  <si>
    <t>全年任务完成情况（%）</t>
  </si>
  <si>
    <t>项目完成投资额</t>
  </si>
  <si>
    <t>本月止累计（万元）</t>
  </si>
  <si>
    <t>任务数</t>
  </si>
  <si>
    <t>完成计划程度(%)</t>
  </si>
  <si>
    <t>#龙津镇</t>
  </si>
  <si>
    <t>注:本资料由县发改局提供。</t>
  </si>
  <si>
    <t>三、商品房屋销售面积</t>
  </si>
  <si>
    <t>赖坊镇</t>
  </si>
  <si>
    <t>赖坊镇</t>
  </si>
  <si>
    <t>赖坊镇</t>
  </si>
  <si>
    <t>1-10月份全县国民经济运行简况</t>
  </si>
  <si>
    <t>亿元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</si>
</sst>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0.00_);[Red]\(0.00\)"/>
    <numFmt numFmtId="187" formatCode="0.00_ "/>
    <numFmt numFmtId="188" formatCode="0.0_ "/>
    <numFmt numFmtId="189" formatCode="0_ "/>
    <numFmt numFmtId="190" formatCode="0_);[Red]\(0\)"/>
    <numFmt numFmtId="191" formatCode="0.0;_ "/>
    <numFmt numFmtId="192" formatCode="0;_퀌"/>
    <numFmt numFmtId="193" formatCode="0.00;_栀"/>
    <numFmt numFmtId="194" formatCode="0;_㐀"/>
    <numFmt numFmtId="195" formatCode="_ * #,##0.0_ ;_ * \-#,##0.0_ ;_ * &quot;-&quot;??_ ;_ @_ "/>
    <numFmt numFmtId="196" formatCode="0.00;_頀"/>
    <numFmt numFmtId="197" formatCode="0.000_ "/>
    <numFmt numFmtId="198" formatCode="0.0000_ "/>
    <numFmt numFmtId="199" formatCode="0.0000_);[Red]\(0.0000\)"/>
    <numFmt numFmtId="200" formatCode="0;_琀"/>
    <numFmt numFmtId="201" formatCode="0.000_);[Red]\(0.000\)"/>
    <numFmt numFmtId="202" formatCode="0.00000_);[Red]\(0.00000\)"/>
    <numFmt numFmtId="203" formatCode="#,##0.00_ "/>
    <numFmt numFmtId="204" formatCode="#,##0.00_);\(#,##0.00\)"/>
    <numFmt numFmtId="205" formatCode="0.00_);\(0.00\)"/>
    <numFmt numFmtId="206" formatCode="0.0;_栀"/>
    <numFmt numFmtId="207" formatCode="0;_栀"/>
    <numFmt numFmtId="208" formatCode="0;_밀"/>
    <numFmt numFmtId="209" formatCode="0.00000_ "/>
    <numFmt numFmtId="210" formatCode="0.00000000000000_);[Red]\(0.00000000000000\)"/>
    <numFmt numFmtId="211" formatCode="0.0000000000000_);[Red]\(0.0000000000000\)"/>
    <numFmt numFmtId="212" formatCode="0.000000000000_);[Red]\(0.000000000000\)"/>
    <numFmt numFmtId="213" formatCode="0.00000000000_);[Red]\(0.00000000000\)"/>
    <numFmt numFmtId="214" formatCode="0.0000000000_);[Red]\(0.0000000000\)"/>
    <numFmt numFmtId="215" formatCode="0.000000000_);[Red]\(0.000000000\)"/>
    <numFmt numFmtId="216" formatCode="0.00000000_);[Red]\(0.00000000\)"/>
    <numFmt numFmtId="217" formatCode="0.0000000_);[Red]\(0.0000000\)"/>
    <numFmt numFmtId="218" formatCode="0.000000_);[Red]\(0.000000\)"/>
    <numFmt numFmtId="219" formatCode="0;_吀"/>
    <numFmt numFmtId="220" formatCode="0;_ᰀ"/>
    <numFmt numFmtId="221" formatCode="0.0;_ᰀ"/>
    <numFmt numFmtId="222" formatCode="0;_�"/>
    <numFmt numFmtId="223" formatCode="0.0;_�"/>
    <numFmt numFmtId="224" formatCode="0.00000000_ "/>
    <numFmt numFmtId="225" formatCode="0.0000000_ "/>
    <numFmt numFmtId="226" formatCode="0.000000_ "/>
    <numFmt numFmtId="227" formatCode="0.000"/>
    <numFmt numFmtId="228" formatCode="0.0000"/>
    <numFmt numFmtId="229" formatCode="0.00000"/>
  </numFmts>
  <fonts count="47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2"/>
      <name val="Times New Roman"/>
      <family val="1"/>
    </font>
    <font>
      <sz val="14"/>
      <name val="仿宋_GB2312"/>
      <family val="3"/>
    </font>
    <font>
      <sz val="12"/>
      <name val="仿宋_GB2312"/>
      <family val="3"/>
    </font>
    <font>
      <sz val="10.5"/>
      <name val="Times New Roman"/>
      <family val="1"/>
    </font>
    <font>
      <sz val="10"/>
      <color indexed="8"/>
      <name val="ARIAL"/>
      <family val="2"/>
    </font>
    <font>
      <sz val="12"/>
      <color indexed="10"/>
      <name val="宋体"/>
      <family val="0"/>
    </font>
    <font>
      <b/>
      <sz val="10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6"/>
      <name val="仿宋_GB2312"/>
      <family val="3"/>
    </font>
    <font>
      <sz val="11"/>
      <name val="仿宋_GB2312"/>
      <family val="3"/>
    </font>
    <font>
      <b/>
      <sz val="14"/>
      <name val="Times New Roman"/>
      <family val="1"/>
    </font>
    <font>
      <b/>
      <sz val="16"/>
      <name val="宋体"/>
      <family val="0"/>
    </font>
    <font>
      <b/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17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16" borderId="8" applyNumberFormat="0" applyAlignment="0" applyProtection="0"/>
    <xf numFmtId="0" fontId="40" fillId="7" borderId="5" applyNumberFormat="0" applyAlignment="0" applyProtection="0"/>
    <xf numFmtId="0" fontId="23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3" xfId="53" applyFont="1" applyBorder="1" applyAlignment="1">
      <alignment horizontal="right" vertical="center" wrapText="1"/>
      <protection/>
    </xf>
    <xf numFmtId="0" fontId="13" fillId="0" borderId="10" xfId="53" applyFont="1" applyBorder="1" applyAlignment="1">
      <alignment horizontal="right" vertical="center" wrapText="1"/>
      <protection/>
    </xf>
    <xf numFmtId="188" fontId="13" fillId="0" borderId="13" xfId="53" applyNumberFormat="1" applyFont="1" applyBorder="1" applyAlignment="1">
      <alignment horizontal="right" vertical="center" wrapText="1"/>
      <protection/>
    </xf>
    <xf numFmtId="189" fontId="13" fillId="0" borderId="10" xfId="53" applyNumberFormat="1" applyFont="1" applyBorder="1" applyAlignment="1">
      <alignment horizontal="right" vertical="center" wrapText="1"/>
      <protection/>
    </xf>
    <xf numFmtId="188" fontId="0" fillId="0" borderId="10" xfId="0" applyNumberFormat="1" applyBorder="1" applyAlignment="1">
      <alignment/>
    </xf>
    <xf numFmtId="0" fontId="15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188" fontId="0" fillId="0" borderId="13" xfId="0" applyNumberFormat="1" applyBorder="1" applyAlignment="1">
      <alignment/>
    </xf>
    <xf numFmtId="0" fontId="19" fillId="0" borderId="0" xfId="0" applyFont="1" applyAlignment="1">
      <alignment/>
    </xf>
    <xf numFmtId="188" fontId="13" fillId="0" borderId="10" xfId="53" applyNumberFormat="1" applyFont="1" applyBorder="1" applyAlignment="1">
      <alignment horizontal="right" vertical="center" wrapText="1"/>
      <protection/>
    </xf>
    <xf numFmtId="0" fontId="0" fillId="0" borderId="0" xfId="51">
      <alignment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3" fillId="0" borderId="14" xfId="53" applyFont="1" applyBorder="1" applyAlignment="1">
      <alignment horizontal="right" vertical="center" wrapText="1"/>
      <protection/>
    </xf>
    <xf numFmtId="188" fontId="13" fillId="0" borderId="14" xfId="53" applyNumberFormat="1" applyFont="1" applyBorder="1" applyAlignment="1">
      <alignment horizontal="right" vertical="center" wrapText="1"/>
      <protection/>
    </xf>
    <xf numFmtId="188" fontId="13" fillId="0" borderId="15" xfId="53" applyNumberFormat="1" applyFont="1" applyBorder="1" applyAlignment="1">
      <alignment horizontal="right" vertical="center" wrapText="1"/>
      <protection/>
    </xf>
    <xf numFmtId="49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190" fontId="17" fillId="0" borderId="0" xfId="0" applyNumberFormat="1" applyFont="1" applyBorder="1" applyAlignment="1">
      <alignment horizontal="right"/>
    </xf>
    <xf numFmtId="18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1" fillId="24" borderId="10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2" fillId="0" borderId="17" xfId="53" applyFont="1" applyBorder="1" applyAlignment="1">
      <alignment horizontal="center" vertical="center" wrapText="1"/>
      <protection/>
    </xf>
    <xf numFmtId="0" fontId="13" fillId="0" borderId="18" xfId="53" applyFont="1" applyBorder="1" applyAlignment="1">
      <alignment horizontal="right" vertical="center" wrapText="1"/>
      <protection/>
    </xf>
    <xf numFmtId="188" fontId="13" fillId="0" borderId="18" xfId="53" applyNumberFormat="1" applyFont="1" applyBorder="1" applyAlignment="1">
      <alignment horizontal="right" vertical="center" wrapText="1"/>
      <protection/>
    </xf>
    <xf numFmtId="0" fontId="16" fillId="0" borderId="19" xfId="51" applyFont="1" applyBorder="1">
      <alignment/>
      <protection/>
    </xf>
    <xf numFmtId="0" fontId="16" fillId="0" borderId="20" xfId="51" applyFont="1" applyBorder="1">
      <alignment/>
      <protection/>
    </xf>
    <xf numFmtId="0" fontId="12" fillId="0" borderId="12" xfId="53" applyFont="1" applyBorder="1" applyAlignment="1">
      <alignment horizontal="center" vertical="center" wrapText="1"/>
      <protection/>
    </xf>
    <xf numFmtId="44" fontId="20" fillId="0" borderId="0" xfId="57" applyFont="1" applyBorder="1" applyAlignment="1">
      <alignment horizontal="left" vertical="center" wrapText="1"/>
    </xf>
    <xf numFmtId="0" fontId="19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0" fillId="0" borderId="0" xfId="51" applyBorder="1">
      <alignment/>
      <protection/>
    </xf>
    <xf numFmtId="189" fontId="13" fillId="0" borderId="13" xfId="53" applyNumberFormat="1" applyFont="1" applyBorder="1" applyAlignment="1">
      <alignment horizontal="right" vertical="center" wrapText="1"/>
      <protection/>
    </xf>
    <xf numFmtId="188" fontId="18" fillId="0" borderId="10" xfId="53" applyNumberFormat="1" applyFont="1" applyBorder="1" applyAlignment="1">
      <alignment horizontal="right" vertical="center" wrapText="1"/>
      <protection/>
    </xf>
    <xf numFmtId="188" fontId="18" fillId="0" borderId="13" xfId="53" applyNumberFormat="1" applyFont="1" applyBorder="1" applyAlignment="1">
      <alignment horizontal="right" vertical="center" wrapText="1"/>
      <protection/>
    </xf>
    <xf numFmtId="188" fontId="12" fillId="0" borderId="14" xfId="53" applyNumberFormat="1" applyFont="1" applyBorder="1" applyAlignment="1">
      <alignment horizontal="center" vertical="center" wrapText="1"/>
      <protection/>
    </xf>
    <xf numFmtId="189" fontId="0" fillId="0" borderId="0" xfId="0" applyNumberFormat="1" applyAlignment="1">
      <alignment/>
    </xf>
    <xf numFmtId="189" fontId="13" fillId="0" borderId="18" xfId="53" applyNumberFormat="1" applyFont="1" applyBorder="1" applyAlignment="1">
      <alignment horizontal="right" vertical="center" wrapText="1"/>
      <protection/>
    </xf>
    <xf numFmtId="189" fontId="13" fillId="0" borderId="10" xfId="0" applyNumberFormat="1" applyFont="1" applyBorder="1" applyAlignment="1">
      <alignment horizontal="right" vertical="center"/>
    </xf>
    <xf numFmtId="189" fontId="13" fillId="0" borderId="14" xfId="53" applyNumberFormat="1" applyFont="1" applyBorder="1" applyAlignment="1">
      <alignment horizontal="right" vertical="center" wrapText="1"/>
      <protection/>
    </xf>
    <xf numFmtId="189" fontId="12" fillId="0" borderId="14" xfId="53" applyNumberFormat="1" applyFont="1" applyBorder="1" applyAlignment="1">
      <alignment horizontal="center" vertical="center" wrapText="1"/>
      <protection/>
    </xf>
    <xf numFmtId="189" fontId="0" fillId="0" borderId="0" xfId="0" applyNumberFormat="1" applyBorder="1" applyAlignment="1">
      <alignment/>
    </xf>
    <xf numFmtId="188" fontId="19" fillId="0" borderId="0" xfId="51" applyNumberFormat="1" applyFont="1">
      <alignment/>
      <protection/>
    </xf>
    <xf numFmtId="188" fontId="0" fillId="0" borderId="0" xfId="51" applyNumberFormat="1">
      <alignment/>
      <protection/>
    </xf>
    <xf numFmtId="189" fontId="19" fillId="0" borderId="0" xfId="51" applyNumberFormat="1" applyFont="1">
      <alignment/>
      <protection/>
    </xf>
    <xf numFmtId="189" fontId="0" fillId="0" borderId="0" xfId="51" applyNumberFormat="1">
      <alignment/>
      <protection/>
    </xf>
    <xf numFmtId="0" fontId="0" fillId="0" borderId="0" xfId="0" applyAlignment="1">
      <alignment horizontal="right"/>
    </xf>
    <xf numFmtId="188" fontId="0" fillId="0" borderId="21" xfId="0" applyNumberFormat="1" applyBorder="1" applyAlignment="1">
      <alignment/>
    </xf>
    <xf numFmtId="188" fontId="0" fillId="0" borderId="22" xfId="0" applyNumberFormat="1" applyBorder="1" applyAlignment="1">
      <alignment/>
    </xf>
    <xf numFmtId="188" fontId="0" fillId="0" borderId="23" xfId="0" applyNumberFormat="1" applyBorder="1" applyAlignment="1">
      <alignment/>
    </xf>
    <xf numFmtId="18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88" fontId="0" fillId="0" borderId="13" xfId="0" applyNumberFormat="1" applyBorder="1" applyAlignment="1">
      <alignment horizontal="center"/>
    </xf>
    <xf numFmtId="0" fontId="0" fillId="0" borderId="17" xfId="0" applyBorder="1" applyAlignment="1">
      <alignment/>
    </xf>
    <xf numFmtId="188" fontId="0" fillId="0" borderId="27" xfId="0" applyNumberFormat="1" applyBorder="1" applyAlignment="1">
      <alignment/>
    </xf>
    <xf numFmtId="0" fontId="0" fillId="0" borderId="0" xfId="0" applyFont="1" applyBorder="1" applyAlignment="1">
      <alignment horizontal="right" vertical="center"/>
    </xf>
    <xf numFmtId="188" fontId="0" fillId="0" borderId="0" xfId="0" applyNumberFormat="1" applyAlignment="1">
      <alignment horizontal="right"/>
    </xf>
    <xf numFmtId="0" fontId="4" fillId="0" borderId="0" xfId="0" applyFont="1" applyBorder="1" applyAlignment="1">
      <alignment horizontal="left" vertical="center"/>
    </xf>
    <xf numFmtId="188" fontId="2" fillId="0" borderId="10" xfId="0" applyNumberFormat="1" applyFont="1" applyBorder="1" applyAlignment="1">
      <alignment horizontal="right" vertical="center"/>
    </xf>
    <xf numFmtId="188" fontId="2" fillId="0" borderId="13" xfId="0" applyNumberFormat="1" applyFont="1" applyBorder="1" applyAlignment="1">
      <alignment horizontal="right" vertical="center"/>
    </xf>
    <xf numFmtId="189" fontId="2" fillId="0" borderId="13" xfId="0" applyNumberFormat="1" applyFont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88" fontId="0" fillId="0" borderId="18" xfId="0" applyNumberFormat="1" applyBorder="1" applyAlignment="1">
      <alignment/>
    </xf>
    <xf numFmtId="0" fontId="16" fillId="0" borderId="0" xfId="0" applyFont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88" fontId="15" fillId="0" borderId="0" xfId="0" applyNumberFormat="1" applyFont="1" applyAlignment="1">
      <alignment/>
    </xf>
    <xf numFmtId="0" fontId="15" fillId="0" borderId="26" xfId="0" applyFont="1" applyBorder="1" applyAlignment="1">
      <alignment/>
    </xf>
    <xf numFmtId="0" fontId="15" fillId="0" borderId="23" xfId="0" applyFont="1" applyBorder="1" applyAlignment="1">
      <alignment/>
    </xf>
    <xf numFmtId="188" fontId="15" fillId="0" borderId="24" xfId="0" applyNumberFormat="1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/>
    </xf>
    <xf numFmtId="188" fontId="15" fillId="0" borderId="33" xfId="0" applyNumberFormat="1" applyFont="1" applyBorder="1" applyAlignment="1">
      <alignment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188" fontId="15" fillId="0" borderId="30" xfId="0" applyNumberFormat="1" applyFont="1" applyBorder="1" applyAlignment="1">
      <alignment horizontal="center" vertical="center" wrapText="1"/>
    </xf>
    <xf numFmtId="186" fontId="16" fillId="0" borderId="11" xfId="0" applyNumberFormat="1" applyFont="1" applyBorder="1" applyAlignment="1">
      <alignment horizontal="center" vertical="center"/>
    </xf>
    <xf numFmtId="186" fontId="16" fillId="0" borderId="10" xfId="0" applyNumberFormat="1" applyFont="1" applyBorder="1" applyAlignment="1">
      <alignment horizontal="center" vertical="center" wrapText="1"/>
    </xf>
    <xf numFmtId="188" fontId="16" fillId="0" borderId="21" xfId="0" applyNumberFormat="1" applyFont="1" applyBorder="1" applyAlignment="1">
      <alignment horizontal="center" vertical="center" wrapText="1"/>
    </xf>
    <xf numFmtId="185" fontId="16" fillId="0" borderId="21" xfId="0" applyNumberFormat="1" applyFont="1" applyBorder="1" applyAlignment="1">
      <alignment horizontal="center" vertical="center" wrapText="1"/>
    </xf>
    <xf numFmtId="185" fontId="16" fillId="0" borderId="22" xfId="0" applyNumberFormat="1" applyFont="1" applyBorder="1" applyAlignment="1">
      <alignment horizontal="center" vertical="center" wrapText="1"/>
    </xf>
    <xf numFmtId="186" fontId="21" fillId="0" borderId="25" xfId="0" applyNumberFormat="1" applyFont="1" applyBorder="1" applyAlignment="1">
      <alignment vertical="center"/>
    </xf>
    <xf numFmtId="188" fontId="16" fillId="0" borderId="18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2" fillId="0" borderId="13" xfId="0" applyFont="1" applyBorder="1" applyAlignment="1">
      <alignment horizontal="right" vertical="center"/>
    </xf>
    <xf numFmtId="188" fontId="16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188" fontId="16" fillId="0" borderId="10" xfId="0" applyNumberFormat="1" applyFont="1" applyBorder="1" applyAlignment="1">
      <alignment/>
    </xf>
    <xf numFmtId="0" fontId="16" fillId="0" borderId="13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185" fontId="16" fillId="0" borderId="18" xfId="0" applyNumberFormat="1" applyFont="1" applyBorder="1" applyAlignment="1">
      <alignment horizontal="right" vertical="center"/>
    </xf>
    <xf numFmtId="0" fontId="16" fillId="0" borderId="27" xfId="0" applyFont="1" applyBorder="1" applyAlignment="1">
      <alignment horizontal="right" vertical="center"/>
    </xf>
    <xf numFmtId="185" fontId="16" fillId="0" borderId="29" xfId="0" applyNumberFormat="1" applyFont="1" applyBorder="1" applyAlignment="1">
      <alignment horizontal="center" vertical="center" wrapText="1"/>
    </xf>
    <xf numFmtId="188" fontId="16" fillId="0" borderId="29" xfId="0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188" fontId="16" fillId="0" borderId="13" xfId="0" applyNumberFormat="1" applyFont="1" applyBorder="1" applyAlignment="1">
      <alignment/>
    </xf>
    <xf numFmtId="188" fontId="16" fillId="0" borderId="14" xfId="0" applyNumberFormat="1" applyFont="1" applyBorder="1" applyAlignment="1">
      <alignment/>
    </xf>
    <xf numFmtId="188" fontId="16" fillId="0" borderId="15" xfId="0" applyNumberFormat="1" applyFont="1" applyBorder="1" applyAlignment="1">
      <alignment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188" fontId="16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right" vertical="center"/>
    </xf>
    <xf numFmtId="190" fontId="16" fillId="0" borderId="10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189" fontId="2" fillId="0" borderId="10" xfId="0" applyNumberFormat="1" applyFont="1" applyBorder="1" applyAlignment="1">
      <alignment horizontal="right"/>
    </xf>
    <xf numFmtId="0" fontId="21" fillId="0" borderId="35" xfId="0" applyFont="1" applyBorder="1" applyAlignment="1">
      <alignment vertical="center"/>
    </xf>
    <xf numFmtId="188" fontId="21" fillId="0" borderId="36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88" fontId="21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188" fontId="21" fillId="0" borderId="13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188" fontId="21" fillId="0" borderId="15" xfId="0" applyNumberFormat="1" applyFont="1" applyBorder="1" applyAlignment="1">
      <alignment vertical="center"/>
    </xf>
    <xf numFmtId="189" fontId="0" fillId="0" borderId="0" xfId="0" applyNumberForma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187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/>
    </xf>
    <xf numFmtId="187" fontId="23" fillId="0" borderId="14" xfId="0" applyNumberFormat="1" applyFont="1" applyFill="1" applyBorder="1" applyAlignment="1">
      <alignment horizontal="right" vertical="center"/>
    </xf>
    <xf numFmtId="10" fontId="23" fillId="0" borderId="0" xfId="0" applyNumberFormat="1" applyFont="1" applyBorder="1" applyAlignment="1">
      <alignment/>
    </xf>
    <xf numFmtId="10" fontId="0" fillId="0" borderId="0" xfId="0" applyNumberFormat="1" applyFont="1" applyFill="1" applyBorder="1" applyAlignment="1">
      <alignment horizontal="right"/>
    </xf>
    <xf numFmtId="188" fontId="2" fillId="0" borderId="13" xfId="0" applyNumberFormat="1" applyFont="1" applyBorder="1" applyAlignment="1">
      <alignment vertical="center"/>
    </xf>
    <xf numFmtId="189" fontId="2" fillId="0" borderId="14" xfId="0" applyNumberFormat="1" applyFont="1" applyBorder="1" applyAlignment="1">
      <alignment vertical="center"/>
    </xf>
    <xf numFmtId="188" fontId="2" fillId="0" borderId="15" xfId="0" applyNumberFormat="1" applyFont="1" applyBorder="1" applyAlignment="1">
      <alignment vertical="center"/>
    </xf>
    <xf numFmtId="189" fontId="2" fillId="0" borderId="15" xfId="0" applyNumberFormat="1" applyFont="1" applyBorder="1" applyAlignment="1">
      <alignment horizontal="center" vertical="center"/>
    </xf>
    <xf numFmtId="188" fontId="2" fillId="0" borderId="13" xfId="50" applyNumberFormat="1" applyFont="1" applyFill="1" applyBorder="1" applyAlignment="1">
      <alignment horizontal="right" vertical="center"/>
      <protection/>
    </xf>
    <xf numFmtId="186" fontId="21" fillId="0" borderId="21" xfId="0" applyNumberFormat="1" applyFont="1" applyBorder="1" applyAlignment="1">
      <alignment vertical="center"/>
    </xf>
    <xf numFmtId="188" fontId="16" fillId="0" borderId="21" xfId="0" applyNumberFormat="1" applyFont="1" applyBorder="1" applyAlignment="1">
      <alignment horizontal="right" vertical="center"/>
    </xf>
    <xf numFmtId="188" fontId="16" fillId="0" borderId="22" xfId="0" applyNumberFormat="1" applyFont="1" applyBorder="1" applyAlignment="1">
      <alignment horizontal="right" vertical="center"/>
    </xf>
    <xf numFmtId="186" fontId="21" fillId="0" borderId="23" xfId="0" applyNumberFormat="1" applyFont="1" applyBorder="1" applyAlignment="1">
      <alignment vertical="center"/>
    </xf>
    <xf numFmtId="188" fontId="16" fillId="0" borderId="23" xfId="0" applyNumberFormat="1" applyFont="1" applyBorder="1" applyAlignment="1">
      <alignment horizontal="right" vertical="center"/>
    </xf>
    <xf numFmtId="188" fontId="16" fillId="0" borderId="24" xfId="0" applyNumberFormat="1" applyFont="1" applyBorder="1" applyAlignment="1">
      <alignment horizontal="right" vertical="center"/>
    </xf>
    <xf numFmtId="186" fontId="21" fillId="0" borderId="18" xfId="0" applyNumberFormat="1" applyFont="1" applyBorder="1" applyAlignment="1">
      <alignment vertical="center"/>
    </xf>
    <xf numFmtId="188" fontId="16" fillId="0" borderId="27" xfId="0" applyNumberFormat="1" applyFont="1" applyBorder="1" applyAlignment="1">
      <alignment horizontal="right" vertical="center"/>
    </xf>
    <xf numFmtId="188" fontId="12" fillId="0" borderId="10" xfId="0" applyNumberFormat="1" applyFont="1" applyBorder="1" applyAlignment="1">
      <alignment horizontal="right" vertical="center" wrapText="1"/>
    </xf>
    <xf numFmtId="190" fontId="16" fillId="0" borderId="14" xfId="0" applyNumberFormat="1" applyFont="1" applyBorder="1" applyAlignment="1">
      <alignment vertical="center"/>
    </xf>
    <xf numFmtId="188" fontId="12" fillId="0" borderId="14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/>
    </xf>
    <xf numFmtId="189" fontId="12" fillId="0" borderId="10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10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7" fontId="2" fillId="0" borderId="10" xfId="50" applyNumberFormat="1" applyFont="1" applyFill="1" applyBorder="1" applyAlignment="1">
      <alignment horizontal="right" vertical="center"/>
      <protection/>
    </xf>
    <xf numFmtId="0" fontId="16" fillId="0" borderId="2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20" fillId="0" borderId="18" xfId="53" applyFont="1" applyBorder="1" applyAlignment="1">
      <alignment horizontal="center" vertical="center" wrapText="1"/>
      <protection/>
    </xf>
    <xf numFmtId="0" fontId="0" fillId="0" borderId="16" xfId="51" applyBorder="1" applyAlignment="1">
      <alignment horizontal="center"/>
      <protection/>
    </xf>
    <xf numFmtId="0" fontId="0" fillId="0" borderId="17" xfId="51" applyBorder="1" applyAlignment="1">
      <alignment horizontal="center"/>
      <protection/>
    </xf>
    <xf numFmtId="0" fontId="23" fillId="0" borderId="10" xfId="0" applyFont="1" applyBorder="1" applyAlignment="1">
      <alignment vertical="center"/>
    </xf>
    <xf numFmtId="0" fontId="23" fillId="0" borderId="13" xfId="0" applyFont="1" applyBorder="1" applyAlignment="1">
      <alignment horizontal="right" vertical="center"/>
    </xf>
    <xf numFmtId="0" fontId="23" fillId="0" borderId="14" xfId="0" applyFont="1" applyBorder="1" applyAlignment="1">
      <alignment/>
    </xf>
    <xf numFmtId="188" fontId="12" fillId="0" borderId="13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/>
    </xf>
    <xf numFmtId="188" fontId="16" fillId="0" borderId="13" xfId="0" applyNumberFormat="1" applyFont="1" applyBorder="1" applyAlignment="1">
      <alignment horizontal="right" vertical="center"/>
    </xf>
    <xf numFmtId="0" fontId="0" fillId="0" borderId="0" xfId="43">
      <alignment/>
      <protection/>
    </xf>
    <xf numFmtId="0" fontId="44" fillId="0" borderId="11" xfId="43" applyFont="1" applyBorder="1" applyAlignment="1">
      <alignment horizontal="left" vertical="top" wrapText="1"/>
      <protection/>
    </xf>
    <xf numFmtId="0" fontId="0" fillId="0" borderId="10" xfId="52" applyFont="1" applyBorder="1" applyAlignment="1">
      <alignment horizontal="right" vertical="center"/>
      <protection/>
    </xf>
    <xf numFmtId="188" fontId="0" fillId="0" borderId="10" xfId="52" applyNumberFormat="1" applyFont="1" applyBorder="1" applyAlignment="1">
      <alignment horizontal="right" vertical="center"/>
      <protection/>
    </xf>
    <xf numFmtId="0" fontId="0" fillId="0" borderId="13" xfId="52" applyFont="1" applyBorder="1" applyAlignment="1">
      <alignment horizontal="right" vertical="center"/>
      <protection/>
    </xf>
    <xf numFmtId="0" fontId="7" fillId="0" borderId="11" xfId="43" applyFont="1" applyBorder="1" applyAlignment="1">
      <alignment horizontal="center" wrapText="1"/>
      <protection/>
    </xf>
    <xf numFmtId="49" fontId="0" fillId="0" borderId="10" xfId="52" applyNumberFormat="1" applyFont="1" applyBorder="1" applyAlignment="1">
      <alignment horizontal="right" vertical="center"/>
      <protection/>
    </xf>
    <xf numFmtId="0" fontId="12" fillId="0" borderId="0" xfId="43" applyFont="1" applyBorder="1" applyAlignment="1">
      <alignment horizontal="left" vertical="center" wrapText="1"/>
      <protection/>
    </xf>
    <xf numFmtId="0" fontId="23" fillId="0" borderId="0" xfId="43" applyFont="1">
      <alignment/>
      <protection/>
    </xf>
    <xf numFmtId="0" fontId="16" fillId="0" borderId="18" xfId="43" applyFont="1" applyBorder="1" applyAlignment="1">
      <alignment horizontal="center" vertical="center" wrapText="1"/>
      <protection/>
    </xf>
    <xf numFmtId="188" fontId="12" fillId="0" borderId="15" xfId="0" applyNumberFormat="1" applyFont="1" applyBorder="1" applyAlignment="1">
      <alignment horizontal="right" vertical="center" wrapText="1"/>
    </xf>
    <xf numFmtId="187" fontId="2" fillId="0" borderId="10" xfId="0" applyNumberFormat="1" applyFont="1" applyBorder="1" applyAlignment="1">
      <alignment horizontal="right" vertical="center"/>
    </xf>
    <xf numFmtId="188" fontId="0" fillId="0" borderId="10" xfId="52" applyNumberFormat="1" applyFont="1" applyBorder="1" applyAlignment="1">
      <alignment horizontal="right" vertical="center"/>
      <protection/>
    </xf>
    <xf numFmtId="0" fontId="0" fillId="0" borderId="10" xfId="0" applyFont="1" applyBorder="1" applyAlignment="1">
      <alignment horizontal="right" vertical="center"/>
    </xf>
    <xf numFmtId="188" fontId="15" fillId="0" borderId="24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188" fontId="13" fillId="0" borderId="0" xfId="53" applyNumberFormat="1" applyFont="1" applyBorder="1" applyAlignment="1">
      <alignment horizontal="right" vertical="center" wrapText="1"/>
      <protection/>
    </xf>
    <xf numFmtId="0" fontId="0" fillId="0" borderId="26" xfId="0" applyFont="1" applyBorder="1" applyAlignment="1">
      <alignment/>
    </xf>
    <xf numFmtId="0" fontId="0" fillId="0" borderId="10" xfId="52" applyFont="1" applyBorder="1" applyAlignment="1">
      <alignment horizontal="right" vertical="center"/>
      <protection/>
    </xf>
    <xf numFmtId="0" fontId="0" fillId="0" borderId="10" xfId="52" applyFont="1" applyFill="1" applyBorder="1" applyAlignment="1">
      <alignment horizontal="right" vertical="center"/>
      <protection/>
    </xf>
    <xf numFmtId="188" fontId="0" fillId="0" borderId="10" xfId="52" applyNumberFormat="1" applyFont="1" applyBorder="1" applyAlignment="1">
      <alignment horizontal="right" vertical="center"/>
      <protection/>
    </xf>
    <xf numFmtId="18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 wrapText="1"/>
    </xf>
    <xf numFmtId="189" fontId="0" fillId="0" borderId="13" xfId="0" applyNumberForma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right"/>
    </xf>
    <xf numFmtId="188" fontId="23" fillId="0" borderId="10" xfId="0" applyNumberFormat="1" applyFont="1" applyBorder="1" applyAlignment="1">
      <alignment/>
    </xf>
    <xf numFmtId="189" fontId="23" fillId="0" borderId="10" xfId="0" applyNumberFormat="1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0" fontId="46" fillId="0" borderId="11" xfId="0" applyFont="1" applyBorder="1" applyAlignment="1">
      <alignment horizontal="center" vertical="center" wrapText="1"/>
    </xf>
    <xf numFmtId="189" fontId="23" fillId="0" borderId="13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wrapText="1"/>
    </xf>
    <xf numFmtId="189" fontId="23" fillId="0" borderId="10" xfId="0" applyNumberFormat="1" applyFont="1" applyBorder="1" applyAlignment="1">
      <alignment horizontal="right" vertical="center" wrapText="1"/>
    </xf>
    <xf numFmtId="189" fontId="13" fillId="0" borderId="35" xfId="53" applyNumberFormat="1" applyFont="1" applyBorder="1" applyAlignment="1">
      <alignment horizontal="right" vertical="center" wrapText="1"/>
      <protection/>
    </xf>
    <xf numFmtId="188" fontId="13" fillId="0" borderId="36" xfId="53" applyNumberFormat="1" applyFont="1" applyBorder="1" applyAlignment="1">
      <alignment horizontal="right" vertical="center" wrapText="1"/>
      <protection/>
    </xf>
    <xf numFmtId="188" fontId="13" fillId="0" borderId="27" xfId="53" applyNumberFormat="1" applyFont="1" applyBorder="1" applyAlignment="1">
      <alignment horizontal="right" vertical="center" wrapText="1"/>
      <protection/>
    </xf>
    <xf numFmtId="0" fontId="11" fillId="0" borderId="0" xfId="0" applyFont="1" applyBorder="1" applyAlignment="1">
      <alignment horizontal="center" vertical="center"/>
    </xf>
    <xf numFmtId="0" fontId="16" fillId="0" borderId="37" xfId="0" applyFont="1" applyFill="1" applyBorder="1" applyAlignment="1">
      <alignment horizontal="left" vertical="center" wrapText="1"/>
    </xf>
    <xf numFmtId="188" fontId="4" fillId="0" borderId="36" xfId="0" applyNumberFormat="1" applyFont="1" applyBorder="1" applyAlignment="1">
      <alignment horizontal="center" vertical="center" wrapText="1"/>
    </xf>
    <xf numFmtId="188" fontId="4" fillId="0" borderId="13" xfId="0" applyNumberFormat="1" applyFont="1" applyBorder="1" applyAlignment="1">
      <alignment horizontal="center" vertical="center" wrapText="1"/>
    </xf>
    <xf numFmtId="0" fontId="10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9" fillId="24" borderId="34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35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20" fillId="0" borderId="0" xfId="57" applyFont="1" applyBorder="1" applyAlignment="1">
      <alignment horizontal="left" vertical="center" wrapText="1"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188" fontId="12" fillId="0" borderId="10" xfId="53" applyNumberFormat="1" applyFont="1" applyBorder="1" applyAlignment="1">
      <alignment horizontal="center" vertical="center" wrapText="1"/>
      <protection/>
    </xf>
    <xf numFmtId="188" fontId="0" fillId="0" borderId="14" xfId="0" applyNumberFormat="1" applyBorder="1" applyAlignment="1">
      <alignment horizontal="center" vertical="center" wrapText="1"/>
    </xf>
    <xf numFmtId="189" fontId="12" fillId="0" borderId="10" xfId="53" applyNumberFormat="1" applyFont="1" applyBorder="1" applyAlignment="1">
      <alignment horizontal="center" vertical="center" wrapText="1"/>
      <protection/>
    </xf>
    <xf numFmtId="189" fontId="0" fillId="0" borderId="14" xfId="0" applyNumberFormat="1" applyBorder="1" applyAlignment="1">
      <alignment horizontal="center" vertical="center" wrapText="1"/>
    </xf>
    <xf numFmtId="188" fontId="12" fillId="0" borderId="21" xfId="53" applyNumberFormat="1" applyFont="1" applyBorder="1" applyAlignment="1">
      <alignment horizontal="center" vertical="center" wrapText="1"/>
      <protection/>
    </xf>
    <xf numFmtId="188" fontId="12" fillId="0" borderId="32" xfId="53" applyNumberFormat="1" applyFont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0" borderId="39" xfId="53" applyFont="1" applyBorder="1" applyAlignment="1">
      <alignment horizontal="center" vertical="center" wrapText="1"/>
      <protection/>
    </xf>
    <xf numFmtId="0" fontId="12" fillId="0" borderId="26" xfId="53" applyFont="1" applyBorder="1" applyAlignment="1">
      <alignment horizontal="center" vertical="center" wrapText="1"/>
      <protection/>
    </xf>
    <xf numFmtId="0" fontId="12" fillId="0" borderId="31" xfId="53" applyFont="1" applyBorder="1" applyAlignment="1">
      <alignment horizontal="center" vertical="center" wrapText="1"/>
      <protection/>
    </xf>
    <xf numFmtId="0" fontId="12" fillId="0" borderId="35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2" fillId="0" borderId="21" xfId="53" applyFont="1" applyBorder="1" applyAlignment="1">
      <alignment horizontal="center" vertical="center" wrapText="1"/>
      <protection/>
    </xf>
    <xf numFmtId="0" fontId="12" fillId="0" borderId="32" xfId="53" applyFont="1" applyBorder="1" applyAlignment="1">
      <alignment horizontal="center" vertical="center" wrapText="1"/>
      <protection/>
    </xf>
    <xf numFmtId="0" fontId="7" fillId="0" borderId="0" xfId="51" applyFont="1" applyAlignment="1">
      <alignment horizontal="center" vertical="center" wrapText="1"/>
      <protection/>
    </xf>
    <xf numFmtId="0" fontId="12" fillId="0" borderId="3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horizontal="center" vertical="center" wrapText="1"/>
    </xf>
    <xf numFmtId="189" fontId="0" fillId="0" borderId="32" xfId="0" applyNumberFormat="1" applyBorder="1" applyAlignment="1">
      <alignment horizontal="center" vertical="center"/>
    </xf>
    <xf numFmtId="188" fontId="12" fillId="0" borderId="22" xfId="0" applyNumberFormat="1" applyFont="1" applyBorder="1" applyAlignment="1">
      <alignment horizontal="center" vertical="center" wrapText="1"/>
    </xf>
    <xf numFmtId="188" fontId="0" fillId="0" borderId="33" xfId="0" applyNumberFormat="1" applyBorder="1" applyAlignment="1">
      <alignment horizontal="center" vertical="center" wrapText="1"/>
    </xf>
    <xf numFmtId="187" fontId="20" fillId="0" borderId="41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187" fontId="20" fillId="0" borderId="42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 textRotation="255"/>
    </xf>
    <xf numFmtId="0" fontId="12" fillId="0" borderId="31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189" fontId="0" fillId="0" borderId="10" xfId="0" applyNumberFormat="1" applyBorder="1" applyAlignment="1">
      <alignment vertical="center"/>
    </xf>
    <xf numFmtId="188" fontId="0" fillId="0" borderId="10" xfId="0" applyNumberFormat="1" applyBorder="1" applyAlignment="1">
      <alignment vertical="center"/>
    </xf>
    <xf numFmtId="188" fontId="22" fillId="0" borderId="15" xfId="53" applyNumberFormat="1" applyFont="1" applyBorder="1" applyAlignment="1">
      <alignment horizontal="center" vertical="center" wrapText="1"/>
      <protection/>
    </xf>
    <xf numFmtId="188" fontId="22" fillId="0" borderId="20" xfId="53" applyNumberFormat="1" applyFont="1" applyBorder="1" applyAlignment="1">
      <alignment horizontal="center" vertical="center" wrapText="1"/>
      <protection/>
    </xf>
    <xf numFmtId="188" fontId="22" fillId="0" borderId="12" xfId="53" applyNumberFormat="1" applyFont="1" applyBorder="1" applyAlignment="1">
      <alignment horizontal="center" vertical="center" wrapText="1"/>
      <protection/>
    </xf>
    <xf numFmtId="188" fontId="22" fillId="0" borderId="13" xfId="53" applyNumberFormat="1" applyFont="1" applyBorder="1" applyAlignment="1">
      <alignment horizontal="center" vertical="center" wrapText="1"/>
      <protection/>
    </xf>
    <xf numFmtId="188" fontId="22" fillId="0" borderId="19" xfId="53" applyNumberFormat="1" applyFont="1" applyBorder="1" applyAlignment="1">
      <alignment horizontal="center" vertical="center" wrapText="1"/>
      <protection/>
    </xf>
    <xf numFmtId="188" fontId="22" fillId="0" borderId="11" xfId="53" applyNumberFormat="1" applyFont="1" applyBorder="1" applyAlignment="1">
      <alignment horizontal="center" vertical="center" wrapText="1"/>
      <protection/>
    </xf>
    <xf numFmtId="0" fontId="0" fillId="0" borderId="43" xfId="0" applyBorder="1" applyAlignment="1">
      <alignment vertical="center" textRotation="255" shrinkToFit="1"/>
    </xf>
    <xf numFmtId="0" fontId="0" fillId="0" borderId="25" xfId="0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0" fillId="0" borderId="26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0" fontId="0" fillId="0" borderId="17" xfId="0" applyBorder="1" applyAlignment="1">
      <alignment vertical="center" textRotation="255" shrinkToFit="1"/>
    </xf>
    <xf numFmtId="189" fontId="12" fillId="0" borderId="21" xfId="53" applyNumberFormat="1" applyFont="1" applyBorder="1" applyAlignment="1">
      <alignment horizontal="center" vertical="center" wrapText="1"/>
      <protection/>
    </xf>
    <xf numFmtId="188" fontId="22" fillId="0" borderId="10" xfId="53" applyNumberFormat="1" applyFont="1" applyBorder="1" applyAlignment="1">
      <alignment horizontal="center" vertical="center" wrapText="1"/>
      <protection/>
    </xf>
    <xf numFmtId="188" fontId="12" fillId="0" borderId="13" xfId="53" applyNumberFormat="1" applyFont="1" applyBorder="1" applyAlignment="1">
      <alignment horizontal="center" vertical="center" wrapText="1"/>
      <protection/>
    </xf>
    <xf numFmtId="188" fontId="12" fillId="0" borderId="11" xfId="53" applyNumberFormat="1" applyFont="1" applyBorder="1" applyAlignment="1">
      <alignment horizontal="center" vertical="center" wrapText="1"/>
      <protection/>
    </xf>
    <xf numFmtId="0" fontId="0" fillId="0" borderId="37" xfId="51" applyBorder="1" applyAlignment="1">
      <alignment horizontal="center"/>
      <protection/>
    </xf>
    <xf numFmtId="0" fontId="0" fillId="0" borderId="39" xfId="51" applyBorder="1" applyAlignment="1">
      <alignment horizontal="center"/>
      <protection/>
    </xf>
    <xf numFmtId="0" fontId="12" fillId="0" borderId="43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20" fillId="0" borderId="42" xfId="53" applyFont="1" applyBorder="1" applyAlignment="1">
      <alignment horizontal="center" vertical="center" wrapText="1"/>
      <protection/>
    </xf>
    <xf numFmtId="0" fontId="20" fillId="0" borderId="34" xfId="53" applyFont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87" fontId="0" fillId="0" borderId="11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2" fillId="0" borderId="16" xfId="0" applyFont="1" applyBorder="1" applyAlignment="1">
      <alignment horizontal="center" vertical="center"/>
    </xf>
    <xf numFmtId="0" fontId="12" fillId="0" borderId="0" xfId="43" applyFont="1" applyBorder="1" applyAlignment="1">
      <alignment horizontal="left" vertical="center" wrapText="1"/>
      <protection/>
    </xf>
    <xf numFmtId="0" fontId="7" fillId="0" borderId="0" xfId="43" applyFont="1" applyBorder="1" applyAlignment="1">
      <alignment horizontal="center" vertical="center" wrapText="1"/>
      <protection/>
    </xf>
    <xf numFmtId="0" fontId="23" fillId="0" borderId="11" xfId="43" applyFont="1" applyBorder="1" applyAlignment="1">
      <alignment horizontal="center"/>
      <protection/>
    </xf>
    <xf numFmtId="0" fontId="4" fillId="0" borderId="21" xfId="45" applyFont="1" applyBorder="1" applyAlignment="1">
      <alignment horizontal="center" vertical="center"/>
      <protection/>
    </xf>
    <xf numFmtId="0" fontId="4" fillId="0" borderId="18" xfId="45" applyFont="1" applyBorder="1" applyAlignment="1">
      <alignment horizontal="center" vertical="center"/>
      <protection/>
    </xf>
    <xf numFmtId="0" fontId="16" fillId="0" borderId="21" xfId="43" applyFont="1" applyFill="1" applyBorder="1" applyAlignment="1">
      <alignment horizontal="center" vertical="center" wrapText="1"/>
      <protection/>
    </xf>
    <xf numFmtId="0" fontId="0" fillId="0" borderId="18" xfId="43" applyBorder="1" applyAlignment="1">
      <alignment horizontal="center" vertical="center"/>
      <protection/>
    </xf>
    <xf numFmtId="190" fontId="4" fillId="0" borderId="22" xfId="43" applyNumberFormat="1" applyFont="1" applyBorder="1" applyAlignment="1">
      <alignment horizontal="center" vertical="center" wrapText="1"/>
      <protection/>
    </xf>
    <xf numFmtId="190" fontId="4" fillId="0" borderId="27" xfId="43" applyNumberFormat="1" applyFont="1" applyBorder="1" applyAlignment="1">
      <alignment horizontal="center" vertical="center" wrapText="1"/>
      <protection/>
    </xf>
    <xf numFmtId="0" fontId="4" fillId="0" borderId="13" xfId="43" applyFont="1" applyBorder="1" applyAlignment="1">
      <alignment horizontal="center" vertical="center"/>
      <protection/>
    </xf>
    <xf numFmtId="0" fontId="4" fillId="0" borderId="19" xfId="43" applyFont="1" applyBorder="1" applyAlignment="1">
      <alignment horizontal="center" vertical="center"/>
      <protection/>
    </xf>
    <xf numFmtId="0" fontId="4" fillId="0" borderId="11" xfId="43" applyFont="1" applyBorder="1" applyAlignment="1">
      <alignment horizontal="center" vertical="center"/>
      <protection/>
    </xf>
    <xf numFmtId="0" fontId="4" fillId="0" borderId="3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6" fillId="0" borderId="3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left" wrapText="1"/>
    </xf>
    <xf numFmtId="0" fontId="15" fillId="0" borderId="38" xfId="0" applyFont="1" applyBorder="1" applyAlignment="1">
      <alignment horizontal="right"/>
    </xf>
    <xf numFmtId="0" fontId="16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2 2" xfId="44"/>
    <cellStyle name="常规 2 3" xfId="45"/>
    <cellStyle name="常规 3" xfId="46"/>
    <cellStyle name="常规 4" xfId="47"/>
    <cellStyle name="常规 5" xfId="48"/>
    <cellStyle name="常规 6" xfId="49"/>
    <cellStyle name="常规_2012.1fx" xfId="50"/>
    <cellStyle name="常规_部门表" xfId="51"/>
    <cellStyle name="常规_分乡镇固定资产投资" xfId="52"/>
    <cellStyle name="常规_月报200606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千位分隔 2" xfId="65"/>
    <cellStyle name="千位分隔 2 2" xfId="66"/>
    <cellStyle name="千位分隔 3" xfId="67"/>
    <cellStyle name="千位分隔 4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2010&#24180;1-11&#26376;&#22269;&#27665;&#32463;&#27982;&#20027;&#35201;&#25351;&#26631;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!!&#26609;&#22269;&#36164;&#26009;\!&#19987;&#19994;&#36164;&#26009;\!&#32508;&#21512;\&#32508;&#21512;&#36164;&#26009;\2011\&#26376;&#24230;\2010&#24180;1-11&#26376;&#22269;&#27665;&#32463;&#27982;&#20027;&#35201;&#25351;&#26631;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1-11&#26376;&#22269;&#27665;&#32463;&#27982;&#20027;&#35201;&#25351;&#26631;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\f\!!&#26609;&#22269;&#36164;&#26009;\!&#19987;&#19994;&#36164;&#26009;\!&#32508;&#21512;\&#32508;&#21512;&#36164;&#26009;\2015\2015&#26376;&#24230;\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M14" sqref="M14"/>
    </sheetView>
  </sheetViews>
  <sheetFormatPr defaultColWidth="9.00390625" defaultRowHeight="14.25"/>
  <cols>
    <col min="1" max="1" width="58.625" style="0" bestFit="1" customWidth="1"/>
    <col min="2" max="2" width="6.625" style="24" customWidth="1"/>
  </cols>
  <sheetData>
    <row r="1" spans="1:2" ht="15.75">
      <c r="A1" s="229" t="s">
        <v>143</v>
      </c>
      <c r="B1" s="229"/>
    </row>
    <row r="2" spans="1:2" ht="14.25">
      <c r="A2" s="69" t="s">
        <v>270</v>
      </c>
      <c r="B2" s="67">
        <v>1</v>
      </c>
    </row>
    <row r="3" spans="1:2" ht="14.25">
      <c r="A3" s="2" t="s">
        <v>118</v>
      </c>
      <c r="B3" s="25" t="s">
        <v>144</v>
      </c>
    </row>
    <row r="4" spans="1:2" ht="14.25">
      <c r="A4" s="2" t="s">
        <v>145</v>
      </c>
      <c r="B4" s="26" t="s">
        <v>146</v>
      </c>
    </row>
    <row r="5" spans="1:2" ht="14.25">
      <c r="A5" s="2" t="s">
        <v>61</v>
      </c>
      <c r="B5" s="26" t="s">
        <v>147</v>
      </c>
    </row>
    <row r="6" spans="1:2" ht="14.25">
      <c r="A6" s="2" t="s">
        <v>38</v>
      </c>
      <c r="B6" s="26" t="s">
        <v>103</v>
      </c>
    </row>
    <row r="7" spans="1:2" ht="14.25">
      <c r="A7" s="2" t="s">
        <v>71</v>
      </c>
      <c r="B7" s="25" t="s">
        <v>106</v>
      </c>
    </row>
    <row r="8" spans="1:2" ht="14.25">
      <c r="A8" s="2" t="s">
        <v>100</v>
      </c>
      <c r="B8" s="26" t="s">
        <v>107</v>
      </c>
    </row>
    <row r="9" spans="1:2" ht="14.25">
      <c r="A9" s="2" t="s">
        <v>101</v>
      </c>
      <c r="B9" s="25" t="s">
        <v>108</v>
      </c>
    </row>
    <row r="10" spans="1:2" ht="14.25">
      <c r="A10" s="2" t="s">
        <v>102</v>
      </c>
      <c r="B10" s="26" t="s">
        <v>109</v>
      </c>
    </row>
    <row r="11" spans="1:2" ht="14.25">
      <c r="A11" s="2" t="s">
        <v>117</v>
      </c>
      <c r="B11" s="25" t="s">
        <v>110</v>
      </c>
    </row>
    <row r="12" spans="1:2" ht="14.25">
      <c r="A12" s="2" t="s">
        <v>18</v>
      </c>
      <c r="B12" s="26" t="s">
        <v>111</v>
      </c>
    </row>
    <row r="13" spans="1:2" ht="14.25" customHeight="1">
      <c r="A13" s="2" t="s">
        <v>31</v>
      </c>
      <c r="B13" s="25" t="s">
        <v>112</v>
      </c>
    </row>
    <row r="14" spans="1:2" ht="14.25">
      <c r="A14" s="2" t="s">
        <v>27</v>
      </c>
      <c r="B14" s="26" t="s">
        <v>113</v>
      </c>
    </row>
    <row r="15" spans="1:2" ht="14.25">
      <c r="A15" s="2" t="s">
        <v>62</v>
      </c>
      <c r="B15" s="25" t="s">
        <v>114</v>
      </c>
    </row>
    <row r="16" spans="1:2" ht="14.25">
      <c r="A16" s="2" t="s">
        <v>25</v>
      </c>
      <c r="B16" s="26" t="s">
        <v>115</v>
      </c>
    </row>
    <row r="17" spans="1:2" ht="14.25">
      <c r="A17" s="2" t="s">
        <v>148</v>
      </c>
      <c r="B17" s="25" t="s">
        <v>116</v>
      </c>
    </row>
    <row r="18" spans="1:2" ht="14.25">
      <c r="A18" s="69" t="s">
        <v>211</v>
      </c>
      <c r="B18" s="25" t="s">
        <v>97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K14" sqref="K14"/>
    </sheetView>
  </sheetViews>
  <sheetFormatPr defaultColWidth="9.00390625" defaultRowHeight="14.25"/>
  <cols>
    <col min="2" max="2" width="8.125" style="0" customWidth="1"/>
    <col min="3" max="3" width="6.50390625" style="0" bestFit="1" customWidth="1"/>
    <col min="4" max="4" width="10.00390625" style="0" customWidth="1"/>
    <col min="5" max="5" width="9.25390625" style="0" customWidth="1"/>
    <col min="6" max="6" width="10.00390625" style="0" customWidth="1"/>
    <col min="9" max="9" width="18.25390625" style="0" customWidth="1"/>
  </cols>
  <sheetData>
    <row r="1" spans="1:6" ht="27" customHeight="1">
      <c r="A1" s="305" t="s">
        <v>17</v>
      </c>
      <c r="B1" s="305"/>
      <c r="C1" s="305"/>
      <c r="D1" s="305"/>
      <c r="E1" s="305"/>
      <c r="F1" s="305"/>
    </row>
    <row r="2" spans="1:6" ht="15" thickBot="1">
      <c r="A2" s="79"/>
      <c r="B2" s="79"/>
      <c r="C2" s="79"/>
      <c r="D2" s="79"/>
      <c r="E2" s="330"/>
      <c r="F2" s="330"/>
    </row>
    <row r="3" spans="1:6" ht="14.25">
      <c r="A3" s="325"/>
      <c r="B3" s="267" t="s">
        <v>20</v>
      </c>
      <c r="C3" s="267"/>
      <c r="D3" s="267"/>
      <c r="E3" s="327" t="s">
        <v>72</v>
      </c>
      <c r="F3" s="275" t="s">
        <v>0</v>
      </c>
    </row>
    <row r="4" spans="1:8" ht="26.25" customHeight="1">
      <c r="A4" s="326"/>
      <c r="B4" s="77" t="s">
        <v>21</v>
      </c>
      <c r="C4" s="77" t="s">
        <v>22</v>
      </c>
      <c r="D4" s="77" t="s">
        <v>23</v>
      </c>
      <c r="E4" s="328"/>
      <c r="F4" s="329"/>
      <c r="H4" s="1"/>
    </row>
    <row r="5" spans="1:8" ht="18.75">
      <c r="A5" s="104" t="s">
        <v>138</v>
      </c>
      <c r="B5" s="130">
        <v>27460</v>
      </c>
      <c r="C5" s="101">
        <v>13984</v>
      </c>
      <c r="D5" s="130">
        <v>13475.62</v>
      </c>
      <c r="E5" s="165">
        <v>26.1514304129691</v>
      </c>
      <c r="F5" s="102" t="s">
        <v>104</v>
      </c>
      <c r="H5" s="27"/>
    </row>
    <row r="6" spans="1:8" ht="18.75">
      <c r="A6" s="104" t="s">
        <v>139</v>
      </c>
      <c r="B6" s="130"/>
      <c r="C6" s="101"/>
      <c r="D6" s="130">
        <v>8376.71</v>
      </c>
      <c r="E6" s="165"/>
      <c r="F6" s="102"/>
      <c r="H6" s="27"/>
    </row>
    <row r="7" spans="1:8" ht="18.75">
      <c r="A7" s="104" t="s">
        <v>2</v>
      </c>
      <c r="B7" s="130"/>
      <c r="C7" s="101"/>
      <c r="D7" s="130">
        <v>3131.56</v>
      </c>
      <c r="E7" s="165"/>
      <c r="F7" s="102"/>
      <c r="H7" s="27"/>
    </row>
    <row r="8" spans="1:8" ht="18.75">
      <c r="A8" s="104" t="s">
        <v>3</v>
      </c>
      <c r="B8" s="130"/>
      <c r="C8" s="101"/>
      <c r="D8" s="130">
        <v>456.12</v>
      </c>
      <c r="E8" s="165"/>
      <c r="F8" s="102"/>
      <c r="H8" s="27"/>
    </row>
    <row r="9" spans="1:8" ht="18.75">
      <c r="A9" s="104" t="s">
        <v>4</v>
      </c>
      <c r="B9" s="130"/>
      <c r="C9" s="101"/>
      <c r="D9" s="130">
        <v>125.4</v>
      </c>
      <c r="E9" s="165"/>
      <c r="F9" s="102"/>
      <c r="H9" s="27"/>
    </row>
    <row r="10" spans="1:8" ht="18.75">
      <c r="A10" s="104" t="s">
        <v>5</v>
      </c>
      <c r="B10" s="130"/>
      <c r="C10" s="101"/>
      <c r="D10" s="130">
        <v>1078.61</v>
      </c>
      <c r="E10" s="165"/>
      <c r="F10" s="102"/>
      <c r="H10" s="27"/>
    </row>
    <row r="11" spans="1:8" ht="18.75">
      <c r="A11" s="104" t="s">
        <v>6</v>
      </c>
      <c r="B11" s="130"/>
      <c r="C11" s="101"/>
      <c r="D11" s="130">
        <v>54.93</v>
      </c>
      <c r="E11" s="165"/>
      <c r="F11" s="102"/>
      <c r="H11" s="27"/>
    </row>
    <row r="12" spans="1:8" ht="18.75">
      <c r="A12" s="104" t="s">
        <v>7</v>
      </c>
      <c r="B12" s="130"/>
      <c r="C12" s="101"/>
      <c r="D12" s="130">
        <v>84.35</v>
      </c>
      <c r="E12" s="165"/>
      <c r="F12" s="102"/>
      <c r="H12" s="27"/>
    </row>
    <row r="13" spans="1:8" ht="18.75">
      <c r="A13" s="104" t="s">
        <v>268</v>
      </c>
      <c r="B13" s="130"/>
      <c r="C13" s="101"/>
      <c r="D13" s="130">
        <v>5.38</v>
      </c>
      <c r="E13" s="165"/>
      <c r="F13" s="102"/>
      <c r="H13" s="27"/>
    </row>
    <row r="14" spans="1:8" ht="18.75">
      <c r="A14" s="104" t="s">
        <v>8</v>
      </c>
      <c r="B14" s="130"/>
      <c r="C14" s="101"/>
      <c r="D14" s="130">
        <v>14.5</v>
      </c>
      <c r="E14" s="165"/>
      <c r="F14" s="102"/>
      <c r="H14" s="27"/>
    </row>
    <row r="15" spans="1:8" ht="18.75">
      <c r="A15" s="104" t="s">
        <v>9</v>
      </c>
      <c r="B15" s="130"/>
      <c r="C15" s="101"/>
      <c r="D15" s="130">
        <v>38.05</v>
      </c>
      <c r="E15" s="165"/>
      <c r="F15" s="102"/>
      <c r="H15" s="27"/>
    </row>
    <row r="16" spans="1:8" ht="18.75">
      <c r="A16" s="104" t="s">
        <v>10</v>
      </c>
      <c r="B16" s="130"/>
      <c r="C16" s="101"/>
      <c r="D16" s="130">
        <v>11.13</v>
      </c>
      <c r="E16" s="165"/>
      <c r="F16" s="102"/>
      <c r="H16" s="27"/>
    </row>
    <row r="17" spans="1:8" ht="18.75">
      <c r="A17" s="104" t="s">
        <v>11</v>
      </c>
      <c r="B17" s="130"/>
      <c r="C17" s="101"/>
      <c r="D17" s="130">
        <v>74.45</v>
      </c>
      <c r="E17" s="165"/>
      <c r="F17" s="102"/>
      <c r="H17" s="27"/>
    </row>
    <row r="18" spans="1:8" ht="19.5" thickBot="1">
      <c r="A18" s="131" t="s">
        <v>12</v>
      </c>
      <c r="B18" s="130"/>
      <c r="C18" s="125"/>
      <c r="D18" s="166">
        <v>24.43</v>
      </c>
      <c r="E18" s="167"/>
      <c r="F18" s="168"/>
      <c r="H18" s="27"/>
    </row>
    <row r="19" spans="1:6" ht="14.25">
      <c r="A19" s="323" t="s">
        <v>29</v>
      </c>
      <c r="B19" s="323"/>
      <c r="C19" s="324"/>
      <c r="D19" s="324"/>
      <c r="E19" s="324"/>
      <c r="F19" s="324"/>
    </row>
    <row r="21" ht="14.25">
      <c r="I21" s="17"/>
    </row>
  </sheetData>
  <sheetProtection/>
  <mergeCells count="7">
    <mergeCell ref="A19:F19"/>
    <mergeCell ref="A1:F1"/>
    <mergeCell ref="A3:A4"/>
    <mergeCell ref="E3:E4"/>
    <mergeCell ref="F3:F4"/>
    <mergeCell ref="E2:F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J7" sqref="J7"/>
    </sheetView>
  </sheetViews>
  <sheetFormatPr defaultColWidth="9.00390625" defaultRowHeight="14.25"/>
  <cols>
    <col min="1" max="1" width="12.00390625" style="0" customWidth="1"/>
    <col min="2" max="2" width="11.375" style="29" customWidth="1"/>
    <col min="3" max="3" width="5.00390625" style="0" customWidth="1"/>
    <col min="4" max="4" width="10.875" style="28" customWidth="1"/>
    <col min="5" max="5" width="8.50390625" style="57" bestFit="1" customWidth="1"/>
  </cols>
  <sheetData>
    <row r="1" spans="1:5" ht="54" customHeight="1" thickBot="1">
      <c r="A1" s="306" t="s">
        <v>18</v>
      </c>
      <c r="B1" s="306"/>
      <c r="C1" s="306"/>
      <c r="D1" s="306"/>
      <c r="E1" s="306"/>
    </row>
    <row r="2" spans="1:5" ht="44.25" customHeight="1" thickBot="1">
      <c r="A2" s="80"/>
      <c r="B2" s="110" t="s">
        <v>137</v>
      </c>
      <c r="C2" s="81" t="s">
        <v>0</v>
      </c>
      <c r="D2" s="111" t="s">
        <v>72</v>
      </c>
      <c r="E2" s="112" t="s">
        <v>0</v>
      </c>
    </row>
    <row r="3" spans="1:5" ht="18" customHeight="1">
      <c r="A3" s="126" t="s">
        <v>14</v>
      </c>
      <c r="B3" s="108">
        <f>SUM(B4:B16)</f>
        <v>127.54799999999999</v>
      </c>
      <c r="C3" s="109" t="s">
        <v>105</v>
      </c>
      <c r="D3" s="100">
        <v>-49.95</v>
      </c>
      <c r="E3" s="109" t="s">
        <v>105</v>
      </c>
    </row>
    <row r="4" spans="1:5" ht="18" customHeight="1">
      <c r="A4" s="107" t="s">
        <v>48</v>
      </c>
      <c r="B4" s="147">
        <v>44.9</v>
      </c>
      <c r="C4" s="101">
        <f aca="true" t="shared" si="0" ref="C4:C11">RANK(B4,B$4:B$16)</f>
        <v>1</v>
      </c>
      <c r="D4" s="190">
        <v>439.66</v>
      </c>
      <c r="E4" s="123">
        <f aca="true" t="shared" si="1" ref="E4:E13">RANK(D4,D$4:D$16)</f>
        <v>1</v>
      </c>
    </row>
    <row r="5" spans="1:5" ht="18" customHeight="1">
      <c r="A5" s="107" t="s">
        <v>2</v>
      </c>
      <c r="B5" s="147">
        <v>0.348</v>
      </c>
      <c r="C5" s="101">
        <f t="shared" si="0"/>
        <v>9</v>
      </c>
      <c r="D5" s="127">
        <v>-99.1</v>
      </c>
      <c r="E5" s="123">
        <f t="shared" si="1"/>
        <v>9</v>
      </c>
    </row>
    <row r="6" spans="1:5" ht="18" customHeight="1">
      <c r="A6" s="107" t="s">
        <v>3</v>
      </c>
      <c r="B6" s="147">
        <v>9.5</v>
      </c>
      <c r="C6" s="101">
        <f t="shared" si="0"/>
        <v>5</v>
      </c>
      <c r="D6" s="127">
        <v>-72.06</v>
      </c>
      <c r="E6" s="123">
        <f t="shared" si="1"/>
        <v>8</v>
      </c>
    </row>
    <row r="7" spans="1:5" ht="18" customHeight="1">
      <c r="A7" s="107" t="s">
        <v>4</v>
      </c>
      <c r="B7" s="147">
        <v>24</v>
      </c>
      <c r="C7" s="101">
        <f t="shared" si="0"/>
        <v>3</v>
      </c>
      <c r="D7" s="190">
        <v>50</v>
      </c>
      <c r="E7" s="123">
        <f t="shared" si="1"/>
        <v>3</v>
      </c>
    </row>
    <row r="8" spans="1:5" ht="18" customHeight="1">
      <c r="A8" s="107" t="s">
        <v>5</v>
      </c>
      <c r="B8" s="147">
        <v>10.8</v>
      </c>
      <c r="C8" s="101">
        <f t="shared" si="0"/>
        <v>4</v>
      </c>
      <c r="D8" s="190">
        <v>-62.76</v>
      </c>
      <c r="E8" s="123">
        <f t="shared" si="1"/>
        <v>7</v>
      </c>
    </row>
    <row r="9" spans="1:5" ht="18" customHeight="1">
      <c r="A9" s="107" t="s">
        <v>6</v>
      </c>
      <c r="B9" s="147">
        <v>5</v>
      </c>
      <c r="C9" s="101">
        <f t="shared" si="0"/>
        <v>6</v>
      </c>
      <c r="D9" s="190">
        <v>-50</v>
      </c>
      <c r="E9" s="123">
        <f t="shared" si="1"/>
        <v>6</v>
      </c>
    </row>
    <row r="10" spans="1:5" ht="18" customHeight="1">
      <c r="A10" s="107" t="s">
        <v>7</v>
      </c>
      <c r="B10" s="147">
        <v>4</v>
      </c>
      <c r="C10" s="101">
        <f t="shared" si="0"/>
        <v>7</v>
      </c>
      <c r="D10" s="190">
        <v>-20</v>
      </c>
      <c r="E10" s="123">
        <f t="shared" si="1"/>
        <v>5</v>
      </c>
    </row>
    <row r="11" spans="1:5" ht="18" customHeight="1">
      <c r="A11" s="107" t="s">
        <v>268</v>
      </c>
      <c r="B11" s="147">
        <v>0</v>
      </c>
      <c r="C11" s="101">
        <f t="shared" si="0"/>
        <v>10</v>
      </c>
      <c r="D11" s="190">
        <v>-100</v>
      </c>
      <c r="E11" s="123">
        <f t="shared" si="1"/>
        <v>10</v>
      </c>
    </row>
    <row r="12" spans="1:5" ht="18" customHeight="1">
      <c r="A12" s="107" t="s">
        <v>8</v>
      </c>
      <c r="B12" s="147">
        <v>25</v>
      </c>
      <c r="C12" s="101">
        <f>RANK(B12,B$4:B$16)</f>
        <v>2</v>
      </c>
      <c r="D12" s="127">
        <v>150</v>
      </c>
      <c r="E12" s="123">
        <f t="shared" si="1"/>
        <v>2</v>
      </c>
    </row>
    <row r="13" spans="1:5" ht="18" customHeight="1">
      <c r="A13" s="107" t="s">
        <v>9</v>
      </c>
      <c r="B13" s="147">
        <v>4</v>
      </c>
      <c r="C13" s="101">
        <f>RANK(B13,B$4:B$16)</f>
        <v>7</v>
      </c>
      <c r="D13" s="190">
        <v>0</v>
      </c>
      <c r="E13" s="123">
        <f t="shared" si="1"/>
        <v>4</v>
      </c>
    </row>
    <row r="14" spans="1:5" ht="18" customHeight="1">
      <c r="A14" s="107" t="s">
        <v>10</v>
      </c>
      <c r="B14" s="147">
        <v>0</v>
      </c>
      <c r="C14" s="101">
        <f>RANK(B14,B$4:B$16)</f>
        <v>10</v>
      </c>
      <c r="D14" s="106" t="s">
        <v>105</v>
      </c>
      <c r="E14" s="106" t="s">
        <v>105</v>
      </c>
    </row>
    <row r="15" spans="1:5" ht="18" customHeight="1">
      <c r="A15" s="107" t="s">
        <v>11</v>
      </c>
      <c r="B15" s="147">
        <v>0</v>
      </c>
      <c r="C15" s="101">
        <f>RANK(B15,B$4:B$16)</f>
        <v>10</v>
      </c>
      <c r="D15" s="106" t="s">
        <v>105</v>
      </c>
      <c r="E15" s="106" t="s">
        <v>105</v>
      </c>
    </row>
    <row r="16" spans="1:5" ht="18" customHeight="1" thickBot="1">
      <c r="A16" s="128" t="s">
        <v>12</v>
      </c>
      <c r="B16" s="149">
        <v>0</v>
      </c>
      <c r="C16" s="125">
        <f>RANK(B16,B$4:B$16)</f>
        <v>10</v>
      </c>
      <c r="D16" s="129" t="s">
        <v>105</v>
      </c>
      <c r="E16" s="129" t="s">
        <v>105</v>
      </c>
    </row>
    <row r="17" spans="1:5" ht="24" customHeight="1">
      <c r="A17" s="331" t="s">
        <v>26</v>
      </c>
      <c r="B17" s="331"/>
      <c r="C17" s="331"/>
      <c r="D17" s="331"/>
      <c r="E17" s="331"/>
    </row>
  </sheetData>
  <sheetProtection/>
  <mergeCells count="2">
    <mergeCell ref="A1:E1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R20" sqref="R20"/>
    </sheetView>
  </sheetViews>
  <sheetFormatPr defaultColWidth="9.00390625" defaultRowHeight="14.25"/>
  <cols>
    <col min="1" max="1" width="10.875" style="0" customWidth="1"/>
    <col min="2" max="2" width="9.25390625" style="0" customWidth="1"/>
    <col min="3" max="3" width="9.75390625" style="0" customWidth="1"/>
    <col min="4" max="4" width="5.375" style="0" customWidth="1"/>
    <col min="5" max="5" width="8.375" style="0" customWidth="1"/>
    <col min="6" max="6" width="12.375" style="0" customWidth="1"/>
    <col min="7" max="7" width="4.00390625" style="0" customWidth="1"/>
    <col min="10" max="10" width="11.875" style="0" hidden="1" customWidth="1"/>
    <col min="11" max="11" width="11.125" style="0" hidden="1" customWidth="1"/>
    <col min="12" max="12" width="0" style="0" hidden="1" customWidth="1"/>
    <col min="13" max="13" width="10.375" style="0" customWidth="1"/>
    <col min="14" max="14" width="10.00390625" style="0" customWidth="1"/>
  </cols>
  <sheetData>
    <row r="1" spans="1:7" ht="36" customHeight="1">
      <c r="A1" s="306" t="s">
        <v>27</v>
      </c>
      <c r="B1" s="306"/>
      <c r="C1" s="306"/>
      <c r="D1" s="306"/>
      <c r="E1" s="306"/>
      <c r="F1" s="306"/>
      <c r="G1" s="306"/>
    </row>
    <row r="2" spans="1:7" ht="15" thickBot="1">
      <c r="A2" s="79"/>
      <c r="B2" s="79"/>
      <c r="C2" s="79"/>
      <c r="D2" s="132"/>
      <c r="E2" s="330" t="s">
        <v>16</v>
      </c>
      <c r="F2" s="330"/>
      <c r="G2" s="330"/>
    </row>
    <row r="3" spans="1:7" ht="17.25" customHeight="1">
      <c r="A3" s="325"/>
      <c r="B3" s="337" t="s">
        <v>140</v>
      </c>
      <c r="C3" s="337"/>
      <c r="D3" s="337"/>
      <c r="E3" s="337" t="s">
        <v>141</v>
      </c>
      <c r="F3" s="337"/>
      <c r="G3" s="338"/>
    </row>
    <row r="4" spans="1:7" ht="36" customHeight="1">
      <c r="A4" s="336"/>
      <c r="B4" s="3" t="s">
        <v>91</v>
      </c>
      <c r="C4" s="76" t="s">
        <v>72</v>
      </c>
      <c r="D4" s="77" t="s">
        <v>0</v>
      </c>
      <c r="E4" s="3" t="s">
        <v>91</v>
      </c>
      <c r="F4" s="76" t="s">
        <v>72</v>
      </c>
      <c r="G4" s="113" t="s">
        <v>0</v>
      </c>
    </row>
    <row r="5" spans="1:15" ht="18.75" customHeight="1">
      <c r="A5" s="104" t="s">
        <v>14</v>
      </c>
      <c r="B5" s="169">
        <v>43529.149300000005</v>
      </c>
      <c r="C5" s="165">
        <v>-2.6930983665296706</v>
      </c>
      <c r="D5" s="189" t="s">
        <v>104</v>
      </c>
      <c r="E5" s="169">
        <v>27410.861999999997</v>
      </c>
      <c r="F5" s="103">
        <v>-17.677907164189875</v>
      </c>
      <c r="G5" s="102" t="s">
        <v>104</v>
      </c>
      <c r="I5" s="170"/>
      <c r="J5" s="171"/>
      <c r="K5" s="171"/>
      <c r="L5" s="172"/>
      <c r="M5" s="173"/>
      <c r="N5" s="173"/>
      <c r="O5" s="172"/>
    </row>
    <row r="6" spans="1:15" ht="18.75">
      <c r="A6" s="104" t="s">
        <v>48</v>
      </c>
      <c r="B6" s="169">
        <v>17961.704900000004</v>
      </c>
      <c r="C6" s="165">
        <v>36.26039070824512</v>
      </c>
      <c r="D6" s="133">
        <f>RANK(C6,C$6:C$18)</f>
        <v>1</v>
      </c>
      <c r="E6" s="130">
        <v>8812.6638</v>
      </c>
      <c r="F6" s="103">
        <v>10.32297660718152</v>
      </c>
      <c r="G6" s="133">
        <f>RANK(F6,F$6:F$18)</f>
        <v>1</v>
      </c>
      <c r="I6" s="170"/>
      <c r="J6" s="175"/>
      <c r="K6" s="175"/>
      <c r="L6" s="151"/>
      <c r="M6" s="176"/>
      <c r="N6" s="176"/>
      <c r="O6" s="151"/>
    </row>
    <row r="7" spans="1:15" ht="18.75">
      <c r="A7" s="104" t="s">
        <v>2</v>
      </c>
      <c r="B7" s="169">
        <v>13329.122899999998</v>
      </c>
      <c r="C7" s="165">
        <v>-18.5636048825633</v>
      </c>
      <c r="D7" s="133">
        <f>RANK(C7,C$6:C$18)</f>
        <v>5</v>
      </c>
      <c r="E7" s="130">
        <v>10970.7663</v>
      </c>
      <c r="F7" s="103">
        <v>-22.785358466104917</v>
      </c>
      <c r="G7" s="133">
        <f>RANK(F7,F$6:F$18)</f>
        <v>4</v>
      </c>
      <c r="I7" s="170"/>
      <c r="J7" s="177"/>
      <c r="K7" s="175"/>
      <c r="L7" s="151"/>
      <c r="M7" s="176"/>
      <c r="N7" s="176"/>
      <c r="O7" s="151"/>
    </row>
    <row r="8" spans="1:15" ht="18.75">
      <c r="A8" s="104" t="s">
        <v>3</v>
      </c>
      <c r="B8" s="165" t="s">
        <v>104</v>
      </c>
      <c r="C8" s="165" t="s">
        <v>104</v>
      </c>
      <c r="D8" s="165" t="s">
        <v>104</v>
      </c>
      <c r="E8" s="165" t="s">
        <v>104</v>
      </c>
      <c r="F8" s="165" t="s">
        <v>104</v>
      </c>
      <c r="G8" s="188" t="s">
        <v>104</v>
      </c>
      <c r="I8" s="170"/>
      <c r="J8" s="175"/>
      <c r="K8" s="175"/>
      <c r="L8" s="151"/>
      <c r="M8" s="176"/>
      <c r="N8" s="176"/>
      <c r="O8" s="151"/>
    </row>
    <row r="9" spans="1:15" ht="18.75">
      <c r="A9" s="104" t="s">
        <v>4</v>
      </c>
      <c r="B9" s="165" t="s">
        <v>104</v>
      </c>
      <c r="C9" s="165" t="s">
        <v>104</v>
      </c>
      <c r="D9" s="165" t="s">
        <v>104</v>
      </c>
      <c r="E9" s="165" t="s">
        <v>104</v>
      </c>
      <c r="F9" s="165" t="s">
        <v>104</v>
      </c>
      <c r="G9" s="188" t="s">
        <v>104</v>
      </c>
      <c r="I9" s="170"/>
      <c r="J9" s="177"/>
      <c r="K9" s="175"/>
      <c r="L9" s="151"/>
      <c r="M9" s="176"/>
      <c r="N9" s="176"/>
      <c r="O9" s="151"/>
    </row>
    <row r="10" spans="1:15" ht="18.75">
      <c r="A10" s="104" t="s">
        <v>5</v>
      </c>
      <c r="B10" s="169">
        <v>8359.6294</v>
      </c>
      <c r="C10" s="165">
        <v>-24.809400695092375</v>
      </c>
      <c r="D10" s="133">
        <f>RANK(C10,C$6:C$18)</f>
        <v>6</v>
      </c>
      <c r="E10" s="130">
        <v>6888.475799999999</v>
      </c>
      <c r="F10" s="103">
        <v>-29.47616078029853</v>
      </c>
      <c r="G10" s="133">
        <f>RANK(F10,F$6:F$18)</f>
        <v>5</v>
      </c>
      <c r="I10" s="170"/>
      <c r="J10" s="177"/>
      <c r="K10" s="175"/>
      <c r="L10" s="151"/>
      <c r="M10" s="176"/>
      <c r="N10" s="176"/>
      <c r="O10" s="151"/>
    </row>
    <row r="11" spans="1:15" ht="18.75">
      <c r="A11" s="104" t="s">
        <v>6</v>
      </c>
      <c r="B11" s="165" t="s">
        <v>104</v>
      </c>
      <c r="C11" s="165" t="s">
        <v>104</v>
      </c>
      <c r="D11" s="165" t="s">
        <v>104</v>
      </c>
      <c r="E11" s="165" t="s">
        <v>104</v>
      </c>
      <c r="F11" s="165" t="s">
        <v>104</v>
      </c>
      <c r="G11" s="188" t="s">
        <v>104</v>
      </c>
      <c r="I11" s="170"/>
      <c r="J11" s="177"/>
      <c r="K11" s="175"/>
      <c r="L11" s="151"/>
      <c r="M11" s="176"/>
      <c r="N11" s="176"/>
      <c r="O11" s="151"/>
    </row>
    <row r="12" spans="1:15" ht="18.75">
      <c r="A12" s="104" t="s">
        <v>7</v>
      </c>
      <c r="B12" s="165">
        <v>876.1892</v>
      </c>
      <c r="C12" s="165">
        <v>24.176614712715097</v>
      </c>
      <c r="D12" s="133">
        <f>RANK(C12,C$6:C$18)</f>
        <v>2</v>
      </c>
      <c r="E12" s="130">
        <v>102.93900000000001</v>
      </c>
      <c r="F12" s="165">
        <v>-12.170112121990352</v>
      </c>
      <c r="G12" s="133">
        <f>RANK(F12,F$6:F$18)</f>
        <v>3</v>
      </c>
      <c r="I12" s="170"/>
      <c r="J12" s="177"/>
      <c r="K12" s="175"/>
      <c r="L12" s="151"/>
      <c r="M12" s="176"/>
      <c r="N12" s="178"/>
      <c r="O12" s="151"/>
    </row>
    <row r="13" spans="1:15" ht="18.75">
      <c r="A13" s="104" t="s">
        <v>269</v>
      </c>
      <c r="B13" s="165" t="s">
        <v>104</v>
      </c>
      <c r="C13" s="165" t="s">
        <v>104</v>
      </c>
      <c r="D13" s="165" t="s">
        <v>104</v>
      </c>
      <c r="E13" s="165" t="s">
        <v>104</v>
      </c>
      <c r="F13" s="165" t="s">
        <v>104</v>
      </c>
      <c r="G13" s="188" t="s">
        <v>104</v>
      </c>
      <c r="I13" s="170"/>
      <c r="J13" s="177"/>
      <c r="K13" s="175"/>
      <c r="L13" s="151"/>
      <c r="M13" s="176"/>
      <c r="N13" s="176"/>
      <c r="O13" s="151"/>
    </row>
    <row r="14" spans="1:15" ht="18.75">
      <c r="A14" s="104" t="s">
        <v>8</v>
      </c>
      <c r="B14" s="169">
        <v>601.6831999999999</v>
      </c>
      <c r="C14" s="165">
        <v>-39.79684645535908</v>
      </c>
      <c r="D14" s="133">
        <f>RANK(C14,C$6:C$18)</f>
        <v>7</v>
      </c>
      <c r="E14" s="130">
        <v>304.7785</v>
      </c>
      <c r="F14" s="103">
        <v>-57.958240262707804</v>
      </c>
      <c r="G14" s="133">
        <f>RANK(F14,F$6:F$18)</f>
        <v>7</v>
      </c>
      <c r="I14" s="170"/>
      <c r="J14" s="175"/>
      <c r="K14" s="175"/>
      <c r="L14" s="151"/>
      <c r="M14" s="176"/>
      <c r="N14" s="176"/>
      <c r="O14" s="151"/>
    </row>
    <row r="15" spans="1:15" ht="18.75">
      <c r="A15" s="104" t="s">
        <v>9</v>
      </c>
      <c r="B15" s="169">
        <v>1491.3181</v>
      </c>
      <c r="C15" s="165">
        <v>-3.059286460524502</v>
      </c>
      <c r="D15" s="133">
        <f>RANK(C15,C$6:C$18)</f>
        <v>4</v>
      </c>
      <c r="E15" s="130">
        <v>162.37830000000002</v>
      </c>
      <c r="F15" s="103">
        <v>-49.919023907300804</v>
      </c>
      <c r="G15" s="133">
        <f>RANK(F15,F$6:F$18)</f>
        <v>6</v>
      </c>
      <c r="I15" s="170"/>
      <c r="J15" s="177"/>
      <c r="K15" s="175"/>
      <c r="L15" s="151"/>
      <c r="M15" s="176"/>
      <c r="N15" s="176"/>
      <c r="O15" s="151"/>
    </row>
    <row r="16" spans="1:15" ht="18.75">
      <c r="A16" s="104" t="s">
        <v>10</v>
      </c>
      <c r="B16" s="165" t="s">
        <v>104</v>
      </c>
      <c r="C16" s="165" t="s">
        <v>104</v>
      </c>
      <c r="D16" s="165" t="s">
        <v>104</v>
      </c>
      <c r="E16" s="165" t="s">
        <v>104</v>
      </c>
      <c r="F16" s="165" t="s">
        <v>104</v>
      </c>
      <c r="G16" s="188" t="s">
        <v>104</v>
      </c>
      <c r="I16" s="170"/>
      <c r="J16" s="175"/>
      <c r="K16" s="175"/>
      <c r="L16" s="151"/>
      <c r="M16" s="176"/>
      <c r="N16" s="176"/>
      <c r="O16" s="151"/>
    </row>
    <row r="17" spans="1:15" ht="18.75">
      <c r="A17" s="104" t="s">
        <v>11</v>
      </c>
      <c r="B17" s="169">
        <v>909.5016</v>
      </c>
      <c r="C17" s="165">
        <v>10.492666434221446</v>
      </c>
      <c r="D17" s="133">
        <f>RANK(C17,C$6:C$18)</f>
        <v>3</v>
      </c>
      <c r="E17" s="130">
        <v>168.8603</v>
      </c>
      <c r="F17" s="103">
        <v>1.1572013423703347</v>
      </c>
      <c r="G17" s="133">
        <f>RANK(F17,F$6:F$18)</f>
        <v>2</v>
      </c>
      <c r="I17" s="170"/>
      <c r="J17" s="177"/>
      <c r="K17" s="175"/>
      <c r="L17" s="151"/>
      <c r="M17" s="176"/>
      <c r="N17" s="176"/>
      <c r="O17" s="151"/>
    </row>
    <row r="18" spans="1:15" ht="19.5" thickBot="1">
      <c r="A18" s="131" t="s">
        <v>12</v>
      </c>
      <c r="B18" s="167" t="s">
        <v>104</v>
      </c>
      <c r="C18" s="167" t="s">
        <v>104</v>
      </c>
      <c r="D18" s="167" t="s">
        <v>104</v>
      </c>
      <c r="E18" s="167" t="s">
        <v>104</v>
      </c>
      <c r="F18" s="167" t="s">
        <v>104</v>
      </c>
      <c r="G18" s="201" t="s">
        <v>104</v>
      </c>
      <c r="I18" s="170"/>
      <c r="J18" s="177"/>
      <c r="K18" s="175"/>
      <c r="L18" s="151"/>
      <c r="M18" s="176"/>
      <c r="N18" s="176"/>
      <c r="O18" s="151"/>
    </row>
    <row r="19" spans="1:15" ht="18.75" customHeight="1">
      <c r="A19" s="334" t="s">
        <v>19</v>
      </c>
      <c r="B19" s="334"/>
      <c r="C19" s="334"/>
      <c r="D19" s="334"/>
      <c r="E19" s="334"/>
      <c r="F19" s="334"/>
      <c r="G19" s="334"/>
      <c r="I19" s="174"/>
      <c r="J19" s="177"/>
      <c r="K19" s="175"/>
      <c r="L19" s="151"/>
      <c r="M19" s="176"/>
      <c r="N19" s="176"/>
      <c r="O19" s="151"/>
    </row>
    <row r="20" spans="1:15" ht="18.75" customHeight="1">
      <c r="A20" s="335" t="s">
        <v>212</v>
      </c>
      <c r="B20" s="334"/>
      <c r="C20" s="334"/>
      <c r="D20" s="334"/>
      <c r="E20" s="334"/>
      <c r="F20" s="334"/>
      <c r="G20" s="334"/>
      <c r="I20" s="174"/>
      <c r="J20" s="177"/>
      <c r="K20" s="175"/>
      <c r="L20" s="151"/>
      <c r="M20" s="176"/>
      <c r="N20" s="176"/>
      <c r="O20" s="151"/>
    </row>
    <row r="21" spans="1:15" ht="36" customHeight="1">
      <c r="A21" s="332" t="s">
        <v>223</v>
      </c>
      <c r="B21" s="333"/>
      <c r="C21" s="333"/>
      <c r="D21" s="333"/>
      <c r="E21" s="333"/>
      <c r="F21" s="333"/>
      <c r="G21" s="333"/>
      <c r="I21" s="174"/>
      <c r="J21" s="177"/>
      <c r="K21" s="175"/>
      <c r="L21" s="151"/>
      <c r="M21" s="176"/>
      <c r="N21" s="176"/>
      <c r="O21" s="151"/>
    </row>
  </sheetData>
  <sheetProtection/>
  <mergeCells count="8">
    <mergeCell ref="A21:G21"/>
    <mergeCell ref="A19:G19"/>
    <mergeCell ref="A20:G20"/>
    <mergeCell ref="A1:G1"/>
    <mergeCell ref="E2:G2"/>
    <mergeCell ref="A3:A4"/>
    <mergeCell ref="B3:D3"/>
    <mergeCell ref="E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T22" sqref="T22"/>
    </sheetView>
  </sheetViews>
  <sheetFormatPr defaultColWidth="9.00390625" defaultRowHeight="14.25"/>
  <cols>
    <col min="2" max="3" width="6.875" style="0" customWidth="1"/>
    <col min="4" max="4" width="10.75390625" style="0" customWidth="1"/>
    <col min="5" max="6" width="6.875" style="0" customWidth="1"/>
    <col min="7" max="7" width="11.50390625" style="0" customWidth="1"/>
    <col min="10" max="13" width="0" style="0" hidden="1" customWidth="1"/>
  </cols>
  <sheetData>
    <row r="1" spans="1:7" ht="18.75" customHeight="1">
      <c r="A1" s="339" t="s">
        <v>63</v>
      </c>
      <c r="B1" s="339"/>
      <c r="C1" s="339"/>
      <c r="D1" s="339"/>
      <c r="E1" s="339"/>
      <c r="F1" s="339"/>
      <c r="G1" s="339"/>
    </row>
    <row r="2" spans="1:7" ht="19.5" thickBot="1">
      <c r="A2" s="345" t="s">
        <v>15</v>
      </c>
      <c r="B2" s="345"/>
      <c r="C2" s="345"/>
      <c r="D2" s="345"/>
      <c r="E2" s="345"/>
      <c r="F2" s="345"/>
      <c r="G2" s="83"/>
    </row>
    <row r="3" spans="1:7" s="4" customFormat="1" ht="34.5" customHeight="1">
      <c r="A3" s="346"/>
      <c r="B3" s="348" t="s">
        <v>30</v>
      </c>
      <c r="C3" s="342"/>
      <c r="D3" s="342" t="s">
        <v>72</v>
      </c>
      <c r="E3" s="340" t="s">
        <v>142</v>
      </c>
      <c r="F3" s="144"/>
      <c r="G3" s="340" t="s">
        <v>72</v>
      </c>
    </row>
    <row r="4" spans="1:7" s="4" customFormat="1" ht="33" customHeight="1">
      <c r="A4" s="347"/>
      <c r="B4" s="114"/>
      <c r="C4" s="3" t="s">
        <v>36</v>
      </c>
      <c r="D4" s="343"/>
      <c r="E4" s="343"/>
      <c r="F4" s="3" t="s">
        <v>36</v>
      </c>
      <c r="G4" s="341"/>
    </row>
    <row r="5" spans="1:17" s="4" customFormat="1" ht="19.5" customHeight="1">
      <c r="A5" s="5" t="s">
        <v>13</v>
      </c>
      <c r="B5" s="148">
        <v>6246</v>
      </c>
      <c r="C5" s="14">
        <v>1260</v>
      </c>
      <c r="D5" s="105">
        <v>25.27075812274368</v>
      </c>
      <c r="E5" s="148">
        <v>1849</v>
      </c>
      <c r="F5" s="14">
        <v>331</v>
      </c>
      <c r="G5" s="115">
        <v>21.80500658761528</v>
      </c>
      <c r="I5" s="146"/>
      <c r="J5" s="146"/>
      <c r="K5" s="146"/>
      <c r="L5" s="146"/>
      <c r="M5" s="150"/>
      <c r="N5" s="146"/>
      <c r="O5" s="146"/>
      <c r="P5" s="146"/>
      <c r="Q5" s="150"/>
    </row>
    <row r="6" spans="1:17" s="4" customFormat="1" ht="19.5" customHeight="1">
      <c r="A6" s="5" t="s">
        <v>1</v>
      </c>
      <c r="B6" s="148">
        <v>3228</v>
      </c>
      <c r="C6" s="14">
        <v>717</v>
      </c>
      <c r="D6" s="105">
        <v>28.55436081242533</v>
      </c>
      <c r="E6" s="148">
        <v>945</v>
      </c>
      <c r="F6" s="14">
        <v>186</v>
      </c>
      <c r="G6" s="115">
        <v>24.50592885375494</v>
      </c>
      <c r="I6" s="146"/>
      <c r="J6" s="146"/>
      <c r="K6" s="146"/>
      <c r="L6" s="146"/>
      <c r="M6" s="150"/>
      <c r="N6" s="146"/>
      <c r="O6" s="146"/>
      <c r="P6" s="146"/>
      <c r="Q6" s="150"/>
    </row>
    <row r="7" spans="1:17" s="4" customFormat="1" ht="19.5" customHeight="1">
      <c r="A7" s="5" t="s">
        <v>2</v>
      </c>
      <c r="B7" s="148">
        <v>631</v>
      </c>
      <c r="C7" s="14">
        <v>89</v>
      </c>
      <c r="D7" s="105">
        <v>16.420664206642066</v>
      </c>
      <c r="E7" s="148">
        <v>171</v>
      </c>
      <c r="F7" s="14">
        <v>25</v>
      </c>
      <c r="G7" s="115">
        <v>17.123287671232877</v>
      </c>
      <c r="I7" s="146"/>
      <c r="J7" s="146"/>
      <c r="K7" s="146"/>
      <c r="L7" s="146"/>
      <c r="M7" s="150"/>
      <c r="N7" s="146"/>
      <c r="O7" s="146"/>
      <c r="P7" s="146"/>
      <c r="Q7" s="150"/>
    </row>
    <row r="8" spans="1:17" s="4" customFormat="1" ht="19.5" customHeight="1">
      <c r="A8" s="5" t="s">
        <v>3</v>
      </c>
      <c r="B8" s="14">
        <v>52</v>
      </c>
      <c r="C8" s="14">
        <v>7</v>
      </c>
      <c r="D8" s="105">
        <v>15.555555555555555</v>
      </c>
      <c r="E8" s="14">
        <v>43</v>
      </c>
      <c r="F8" s="14">
        <v>4</v>
      </c>
      <c r="G8" s="115">
        <v>10.256410256410255</v>
      </c>
      <c r="I8" s="146"/>
      <c r="J8" s="146"/>
      <c r="K8" s="146"/>
      <c r="L8" s="146"/>
      <c r="M8" s="150"/>
      <c r="N8" s="146"/>
      <c r="O8" s="146"/>
      <c r="P8" s="146"/>
      <c r="Q8" s="150"/>
    </row>
    <row r="9" spans="1:17" s="4" customFormat="1" ht="19.5" customHeight="1">
      <c r="A9" s="5" t="s">
        <v>4</v>
      </c>
      <c r="B9" s="14">
        <v>162</v>
      </c>
      <c r="C9" s="14">
        <v>21</v>
      </c>
      <c r="D9" s="105">
        <v>14.893617021276595</v>
      </c>
      <c r="E9" s="14">
        <v>70</v>
      </c>
      <c r="F9" s="14">
        <v>8</v>
      </c>
      <c r="G9" s="115">
        <v>12.903225806451612</v>
      </c>
      <c r="I9" s="146"/>
      <c r="J9" s="146"/>
      <c r="K9" s="146"/>
      <c r="L9" s="146"/>
      <c r="M9" s="150"/>
      <c r="N9" s="146"/>
      <c r="O9" s="146"/>
      <c r="P9" s="146"/>
      <c r="Q9" s="150"/>
    </row>
    <row r="10" spans="1:17" s="4" customFormat="1" ht="19.5" customHeight="1">
      <c r="A10" s="5" t="s">
        <v>5</v>
      </c>
      <c r="B10" s="14">
        <v>602</v>
      </c>
      <c r="C10" s="14">
        <v>107</v>
      </c>
      <c r="D10" s="105">
        <v>21.616161616161616</v>
      </c>
      <c r="E10" s="14">
        <v>126</v>
      </c>
      <c r="F10" s="14">
        <v>21</v>
      </c>
      <c r="G10" s="115">
        <v>20</v>
      </c>
      <c r="I10" s="146"/>
      <c r="J10" s="146"/>
      <c r="K10" s="146"/>
      <c r="L10" s="146"/>
      <c r="M10" s="150"/>
      <c r="N10" s="146"/>
      <c r="O10" s="146"/>
      <c r="P10" s="146"/>
      <c r="Q10" s="150"/>
    </row>
    <row r="11" spans="1:17" s="4" customFormat="1" ht="19.5" customHeight="1">
      <c r="A11" s="5" t="s">
        <v>6</v>
      </c>
      <c r="B11" s="14">
        <v>121</v>
      </c>
      <c r="C11" s="14">
        <v>9</v>
      </c>
      <c r="D11" s="105">
        <v>8.035714285714286</v>
      </c>
      <c r="E11" s="14">
        <v>70</v>
      </c>
      <c r="F11" s="14">
        <v>15</v>
      </c>
      <c r="G11" s="115">
        <v>27.27272727272727</v>
      </c>
      <c r="I11" s="146"/>
      <c r="J11" s="146"/>
      <c r="K11" s="146"/>
      <c r="L11" s="146"/>
      <c r="M11" s="150"/>
      <c r="N11" s="146"/>
      <c r="O11" s="146"/>
      <c r="P11" s="146"/>
      <c r="Q11" s="150"/>
    </row>
    <row r="12" spans="1:17" s="4" customFormat="1" ht="19.5" customHeight="1">
      <c r="A12" s="5" t="s">
        <v>7</v>
      </c>
      <c r="B12" s="14">
        <v>110</v>
      </c>
      <c r="C12" s="14">
        <v>29</v>
      </c>
      <c r="D12" s="105">
        <v>35.80246913580247</v>
      </c>
      <c r="E12" s="14">
        <v>37</v>
      </c>
      <c r="F12" s="14">
        <v>5</v>
      </c>
      <c r="G12" s="115">
        <v>15.625</v>
      </c>
      <c r="I12" s="146"/>
      <c r="J12" s="146"/>
      <c r="K12" s="146"/>
      <c r="L12" s="146"/>
      <c r="M12" s="150"/>
      <c r="N12" s="146"/>
      <c r="O12" s="146"/>
      <c r="P12" s="146"/>
      <c r="Q12" s="150"/>
    </row>
    <row r="13" spans="1:17" s="4" customFormat="1" ht="19.5" customHeight="1">
      <c r="A13" s="5" t="s">
        <v>269</v>
      </c>
      <c r="B13" s="14">
        <v>201</v>
      </c>
      <c r="C13" s="14">
        <v>44</v>
      </c>
      <c r="D13" s="105">
        <v>28.02547770700637</v>
      </c>
      <c r="E13" s="14">
        <v>71</v>
      </c>
      <c r="F13" s="14">
        <v>13</v>
      </c>
      <c r="G13" s="115">
        <v>22.413793103448278</v>
      </c>
      <c r="I13" s="146"/>
      <c r="J13" s="146"/>
      <c r="K13" s="146"/>
      <c r="L13" s="146"/>
      <c r="M13" s="150"/>
      <c r="N13" s="146"/>
      <c r="O13" s="146"/>
      <c r="P13" s="146"/>
      <c r="Q13" s="150"/>
    </row>
    <row r="14" spans="1:17" s="4" customFormat="1" ht="19.5" customHeight="1">
      <c r="A14" s="5" t="s">
        <v>8</v>
      </c>
      <c r="B14" s="14">
        <v>161</v>
      </c>
      <c r="C14" s="14">
        <v>29</v>
      </c>
      <c r="D14" s="105">
        <v>21.96969696969697</v>
      </c>
      <c r="E14" s="14">
        <v>56</v>
      </c>
      <c r="F14" s="14">
        <v>9</v>
      </c>
      <c r="G14" s="115">
        <v>19.148936170212767</v>
      </c>
      <c r="I14" s="146"/>
      <c r="J14" s="146"/>
      <c r="K14" s="146"/>
      <c r="L14" s="146"/>
      <c r="M14" s="150"/>
      <c r="N14" s="146"/>
      <c r="O14" s="146"/>
      <c r="P14" s="146"/>
      <c r="Q14" s="150"/>
    </row>
    <row r="15" spans="1:17" s="4" customFormat="1" ht="19.5" customHeight="1">
      <c r="A15" s="5" t="s">
        <v>9</v>
      </c>
      <c r="B15" s="148">
        <v>432</v>
      </c>
      <c r="C15" s="14">
        <v>101</v>
      </c>
      <c r="D15" s="105">
        <v>30.513595166163142</v>
      </c>
      <c r="E15" s="14">
        <v>85</v>
      </c>
      <c r="F15" s="14">
        <v>19</v>
      </c>
      <c r="G15" s="115">
        <v>28.78787878787879</v>
      </c>
      <c r="I15" s="146"/>
      <c r="J15" s="146"/>
      <c r="K15" s="146"/>
      <c r="L15" s="146"/>
      <c r="M15" s="150"/>
      <c r="N15" s="146"/>
      <c r="O15" s="146"/>
      <c r="P15" s="146"/>
      <c r="Q15" s="150"/>
    </row>
    <row r="16" spans="1:17" s="4" customFormat="1" ht="19.5" customHeight="1">
      <c r="A16" s="5" t="s">
        <v>10</v>
      </c>
      <c r="B16" s="148">
        <v>207</v>
      </c>
      <c r="C16" s="14">
        <v>39</v>
      </c>
      <c r="D16" s="105">
        <v>23.214285714285715</v>
      </c>
      <c r="E16" s="14">
        <v>80</v>
      </c>
      <c r="F16" s="14">
        <v>7</v>
      </c>
      <c r="G16" s="115">
        <v>9.58904109589041</v>
      </c>
      <c r="I16" s="146"/>
      <c r="J16" s="146"/>
      <c r="K16" s="146"/>
      <c r="L16" s="146"/>
      <c r="M16" s="150"/>
      <c r="N16" s="146"/>
      <c r="O16" s="146"/>
      <c r="P16" s="146"/>
      <c r="Q16" s="150"/>
    </row>
    <row r="17" spans="1:17" s="4" customFormat="1" ht="19.5" customHeight="1">
      <c r="A17" s="5" t="s">
        <v>11</v>
      </c>
      <c r="B17" s="148">
        <v>234</v>
      </c>
      <c r="C17" s="14">
        <v>44</v>
      </c>
      <c r="D17" s="105">
        <v>23.157894736842106</v>
      </c>
      <c r="E17" s="14">
        <v>57</v>
      </c>
      <c r="F17" s="14">
        <v>13</v>
      </c>
      <c r="G17" s="115">
        <v>29.545454545454547</v>
      </c>
      <c r="I17" s="146"/>
      <c r="J17" s="146"/>
      <c r="K17" s="146"/>
      <c r="L17" s="146"/>
      <c r="M17" s="150"/>
      <c r="N17" s="146"/>
      <c r="O17" s="146"/>
      <c r="P17" s="146"/>
      <c r="Q17" s="150"/>
    </row>
    <row r="18" spans="1:17" s="4" customFormat="1" ht="19.5" customHeight="1" thickBot="1">
      <c r="A18" s="6" t="s">
        <v>12</v>
      </c>
      <c r="B18" s="187">
        <v>105</v>
      </c>
      <c r="C18" s="15">
        <v>24</v>
      </c>
      <c r="D18" s="116">
        <v>29.629629629629626</v>
      </c>
      <c r="E18" s="15">
        <v>38</v>
      </c>
      <c r="F18" s="15">
        <v>6</v>
      </c>
      <c r="G18" s="117">
        <v>18.75</v>
      </c>
      <c r="I18" s="146"/>
      <c r="J18" s="146"/>
      <c r="K18" s="146"/>
      <c r="L18" s="146"/>
      <c r="M18" s="150"/>
      <c r="N18" s="146"/>
      <c r="O18" s="146"/>
      <c r="P18" s="146"/>
      <c r="Q18" s="150"/>
    </row>
    <row r="19" spans="1:6" ht="16.5" customHeight="1">
      <c r="A19" s="344" t="s">
        <v>24</v>
      </c>
      <c r="B19" s="331"/>
      <c r="C19" s="331"/>
      <c r="D19" s="331"/>
      <c r="E19" s="331"/>
      <c r="F19" s="331"/>
    </row>
  </sheetData>
  <sheetProtection/>
  <mergeCells count="8">
    <mergeCell ref="A1:G1"/>
    <mergeCell ref="G3:G4"/>
    <mergeCell ref="D3:D4"/>
    <mergeCell ref="A19:F19"/>
    <mergeCell ref="A2:F2"/>
    <mergeCell ref="A3:A4"/>
    <mergeCell ref="E3:E4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N14" sqref="N14"/>
    </sheetView>
  </sheetViews>
  <sheetFormatPr defaultColWidth="9.00390625" defaultRowHeight="14.25"/>
  <cols>
    <col min="1" max="1" width="10.50390625" style="0" customWidth="1"/>
    <col min="2" max="2" width="8.50390625" style="0" bestFit="1" customWidth="1"/>
    <col min="3" max="3" width="11.00390625" style="0" customWidth="1"/>
    <col min="4" max="4" width="5.50390625" style="47" bestFit="1" customWidth="1"/>
    <col min="5" max="5" width="8.50390625" style="47" hidden="1" customWidth="1"/>
    <col min="7" max="7" width="6.375" style="0" customWidth="1"/>
  </cols>
  <sheetData>
    <row r="1" spans="1:6" ht="24.75" customHeight="1">
      <c r="A1" s="349" t="s">
        <v>25</v>
      </c>
      <c r="B1" s="349"/>
      <c r="C1" s="349"/>
      <c r="D1" s="349"/>
      <c r="E1" s="349"/>
      <c r="F1" s="349"/>
    </row>
    <row r="2" spans="1:6" ht="24.75" customHeight="1">
      <c r="A2" s="7"/>
      <c r="B2" s="7"/>
      <c r="C2" s="7"/>
      <c r="D2" s="212"/>
      <c r="E2" s="212"/>
      <c r="F2" s="7"/>
    </row>
    <row r="3" spans="1:7" ht="21" customHeight="1">
      <c r="A3" s="350"/>
      <c r="B3" s="351" t="s">
        <v>260</v>
      </c>
      <c r="C3" s="351"/>
      <c r="D3" s="351"/>
      <c r="E3" s="351"/>
      <c r="F3" s="351"/>
      <c r="G3" s="352"/>
    </row>
    <row r="4" spans="1:7" ht="33.75" customHeight="1">
      <c r="A4" s="350"/>
      <c r="B4" s="214" t="s">
        <v>261</v>
      </c>
      <c r="C4" s="213" t="s">
        <v>72</v>
      </c>
      <c r="D4" s="215" t="s">
        <v>0</v>
      </c>
      <c r="E4" s="215" t="s">
        <v>262</v>
      </c>
      <c r="F4" s="213" t="s">
        <v>263</v>
      </c>
      <c r="G4" s="216" t="s">
        <v>0</v>
      </c>
    </row>
    <row r="5" spans="1:7" ht="18.75">
      <c r="A5" s="217" t="s">
        <v>14</v>
      </c>
      <c r="B5" s="218">
        <v>560099</v>
      </c>
      <c r="C5" s="219">
        <v>-17.091399457044652</v>
      </c>
      <c r="D5" s="220" t="s">
        <v>105</v>
      </c>
      <c r="E5" s="219"/>
      <c r="F5" s="219">
        <v>91.44801935742997</v>
      </c>
      <c r="G5" s="221" t="s">
        <v>105</v>
      </c>
    </row>
    <row r="6" spans="1:7" ht="18.75">
      <c r="A6" s="222" t="s">
        <v>264</v>
      </c>
      <c r="B6" s="218">
        <v>78539</v>
      </c>
      <c r="C6" s="219">
        <v>-17.561666841608062</v>
      </c>
      <c r="D6" s="220">
        <f>RANK(C6,C$6:C$18)</f>
        <v>8</v>
      </c>
      <c r="E6" s="219"/>
      <c r="F6" s="219">
        <v>95.98997800048888</v>
      </c>
      <c r="G6" s="223">
        <f aca="true" t="shared" si="0" ref="G6:G18">RANK(F6,F$6:F$18)</f>
        <v>4</v>
      </c>
    </row>
    <row r="7" spans="1:7" ht="18.75">
      <c r="A7" s="224" t="s">
        <v>2</v>
      </c>
      <c r="B7" s="218">
        <v>59620</v>
      </c>
      <c r="C7" s="219">
        <v>7.0761494252873565</v>
      </c>
      <c r="D7" s="220">
        <f aca="true" t="shared" si="1" ref="D7:D18">RANK(C7,C$6:C$18)</f>
        <v>3</v>
      </c>
      <c r="E7" s="219"/>
      <c r="F7" s="219">
        <v>83.65371123895046</v>
      </c>
      <c r="G7" s="223">
        <f t="shared" si="0"/>
        <v>11</v>
      </c>
    </row>
    <row r="8" spans="1:7" ht="18.75">
      <c r="A8" s="224" t="s">
        <v>3</v>
      </c>
      <c r="B8" s="218">
        <v>67572</v>
      </c>
      <c r="C8" s="219">
        <v>17.38790542536004</v>
      </c>
      <c r="D8" s="220">
        <f t="shared" si="1"/>
        <v>2</v>
      </c>
      <c r="E8" s="219"/>
      <c r="F8" s="219">
        <v>92.94635488308116</v>
      </c>
      <c r="G8" s="223">
        <f t="shared" si="0"/>
        <v>6</v>
      </c>
    </row>
    <row r="9" spans="1:7" ht="18.75">
      <c r="A9" s="224" t="s">
        <v>4</v>
      </c>
      <c r="B9" s="225">
        <v>34700</v>
      </c>
      <c r="C9" s="219">
        <v>-8.467422843576893</v>
      </c>
      <c r="D9" s="220">
        <f t="shared" si="1"/>
        <v>6</v>
      </c>
      <c r="E9" s="219"/>
      <c r="F9" s="219">
        <v>103.79898294944661</v>
      </c>
      <c r="G9" s="223">
        <f t="shared" si="0"/>
        <v>2</v>
      </c>
    </row>
    <row r="10" spans="1:7" ht="18.75">
      <c r="A10" s="224" t="s">
        <v>5</v>
      </c>
      <c r="B10" s="225">
        <v>45650</v>
      </c>
      <c r="C10" s="219">
        <v>-37.738679759956355</v>
      </c>
      <c r="D10" s="220">
        <f t="shared" si="1"/>
        <v>12</v>
      </c>
      <c r="E10" s="219"/>
      <c r="F10" s="219">
        <v>90.2530644523527</v>
      </c>
      <c r="G10" s="223">
        <f t="shared" si="0"/>
        <v>8</v>
      </c>
    </row>
    <row r="11" spans="1:7" ht="18.75">
      <c r="A11" s="224" t="s">
        <v>6</v>
      </c>
      <c r="B11" s="225">
        <v>28140</v>
      </c>
      <c r="C11" s="219">
        <v>-63.81219377322822</v>
      </c>
      <c r="D11" s="220">
        <f t="shared" si="1"/>
        <v>13</v>
      </c>
      <c r="E11" s="219"/>
      <c r="F11" s="219">
        <v>95.81205311542391</v>
      </c>
      <c r="G11" s="223">
        <f t="shared" si="0"/>
        <v>5</v>
      </c>
    </row>
    <row r="12" spans="1:7" ht="18.75">
      <c r="A12" s="224" t="s">
        <v>7</v>
      </c>
      <c r="B12" s="225">
        <v>54650</v>
      </c>
      <c r="C12" s="219">
        <v>-21.676818344679326</v>
      </c>
      <c r="D12" s="220">
        <f>RANK(C12,C$6:C$18)</f>
        <v>11</v>
      </c>
      <c r="E12" s="219"/>
      <c r="F12" s="219">
        <v>85.65830721003135</v>
      </c>
      <c r="G12" s="223">
        <f>RANK(F12,F$6:F$18)</f>
        <v>9</v>
      </c>
    </row>
    <row r="13" spans="1:7" ht="18.75">
      <c r="A13" s="224" t="s">
        <v>268</v>
      </c>
      <c r="B13" s="225">
        <v>13800</v>
      </c>
      <c r="C13" s="219">
        <v>3.5258814703675916</v>
      </c>
      <c r="D13" s="220">
        <f t="shared" si="1"/>
        <v>4</v>
      </c>
      <c r="E13" s="219"/>
      <c r="F13" s="219">
        <v>78.36456558773425</v>
      </c>
      <c r="G13" s="223">
        <f t="shared" si="0"/>
        <v>12</v>
      </c>
    </row>
    <row r="14" spans="1:7" ht="18.75">
      <c r="A14" s="224" t="s">
        <v>28</v>
      </c>
      <c r="B14" s="225">
        <v>30813</v>
      </c>
      <c r="C14" s="219">
        <v>-10.200215661702563</v>
      </c>
      <c r="D14" s="220">
        <f t="shared" si="1"/>
        <v>7</v>
      </c>
      <c r="E14" s="219"/>
      <c r="F14" s="219">
        <v>91.7654416582286</v>
      </c>
      <c r="G14" s="223">
        <f t="shared" si="0"/>
        <v>7</v>
      </c>
    </row>
    <row r="15" spans="1:7" ht="18.75">
      <c r="A15" s="224" t="s">
        <v>9</v>
      </c>
      <c r="B15" s="225">
        <v>20604</v>
      </c>
      <c r="C15" s="219">
        <v>42.71663087899148</v>
      </c>
      <c r="D15" s="220">
        <f t="shared" si="1"/>
        <v>1</v>
      </c>
      <c r="E15" s="219"/>
      <c r="F15" s="219">
        <v>70.24889191953632</v>
      </c>
      <c r="G15" s="223">
        <f t="shared" si="0"/>
        <v>13</v>
      </c>
    </row>
    <row r="16" spans="1:7" ht="18.75">
      <c r="A16" s="224" t="s">
        <v>10</v>
      </c>
      <c r="B16" s="225">
        <v>44591</v>
      </c>
      <c r="C16" s="219">
        <v>-2.59507634504904</v>
      </c>
      <c r="D16" s="220">
        <f t="shared" si="1"/>
        <v>5</v>
      </c>
      <c r="E16" s="219"/>
      <c r="F16" s="219">
        <v>105.31648559282003</v>
      </c>
      <c r="G16" s="223">
        <f t="shared" si="0"/>
        <v>1</v>
      </c>
    </row>
    <row r="17" spans="1:7" ht="18.75">
      <c r="A17" s="224" t="s">
        <v>11</v>
      </c>
      <c r="B17" s="225">
        <v>56670</v>
      </c>
      <c r="C17" s="219">
        <v>-19.4593672721071</v>
      </c>
      <c r="D17" s="220">
        <f t="shared" si="1"/>
        <v>10</v>
      </c>
      <c r="E17" s="219"/>
      <c r="F17" s="219">
        <v>98.30008673026886</v>
      </c>
      <c r="G17" s="223">
        <f t="shared" si="0"/>
        <v>3</v>
      </c>
    </row>
    <row r="18" spans="1:7" ht="18.75">
      <c r="A18" s="224" t="s">
        <v>12</v>
      </c>
      <c r="B18" s="225">
        <v>24750</v>
      </c>
      <c r="C18" s="219">
        <v>-17.670148360055883</v>
      </c>
      <c r="D18" s="220">
        <f t="shared" si="1"/>
        <v>9</v>
      </c>
      <c r="E18" s="219"/>
      <c r="F18" s="219">
        <v>85.34482758620689</v>
      </c>
      <c r="G18" s="223">
        <f t="shared" si="0"/>
        <v>10</v>
      </c>
    </row>
    <row r="19" spans="1:6" ht="15" customHeight="1">
      <c r="A19" s="331" t="s">
        <v>265</v>
      </c>
      <c r="B19" s="331"/>
      <c r="C19" s="331"/>
      <c r="D19" s="331"/>
      <c r="E19" s="331"/>
      <c r="F19" s="331"/>
    </row>
  </sheetData>
  <sheetProtection/>
  <mergeCells count="4">
    <mergeCell ref="A1:F1"/>
    <mergeCell ref="A3:A4"/>
    <mergeCell ref="B3:G3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40.50390625" style="0" customWidth="1"/>
    <col min="2" max="2" width="10.625" style="0" customWidth="1"/>
    <col min="3" max="3" width="9.50390625" style="0" customWidth="1"/>
    <col min="4" max="4" width="9.375" style="28" customWidth="1"/>
    <col min="5" max="5" width="8.00390625" style="0" customWidth="1"/>
    <col min="6" max="8" width="9.00390625" style="0" customWidth="1"/>
  </cols>
  <sheetData>
    <row r="1" spans="1:5" ht="14.25" customHeight="1">
      <c r="A1" s="233" t="s">
        <v>118</v>
      </c>
      <c r="B1" s="234"/>
      <c r="C1" s="234"/>
      <c r="D1" s="234"/>
      <c r="E1" s="234"/>
    </row>
    <row r="2" spans="1:5" ht="15" customHeight="1" thickBot="1">
      <c r="A2" s="235"/>
      <c r="B2" s="235"/>
      <c r="C2" s="235"/>
      <c r="D2" s="235"/>
      <c r="E2" s="235"/>
    </row>
    <row r="3" spans="1:5" ht="18.75" customHeight="1">
      <c r="A3" s="236" t="s">
        <v>149</v>
      </c>
      <c r="B3" s="238" t="s">
        <v>150</v>
      </c>
      <c r="C3" s="240" t="s">
        <v>151</v>
      </c>
      <c r="D3" s="231" t="s">
        <v>152</v>
      </c>
      <c r="E3" s="231" t="s">
        <v>153</v>
      </c>
    </row>
    <row r="4" spans="1:5" ht="18.75" customHeight="1">
      <c r="A4" s="237"/>
      <c r="B4" s="239"/>
      <c r="C4" s="241"/>
      <c r="D4" s="232"/>
      <c r="E4" s="232"/>
    </row>
    <row r="5" spans="1:6" ht="18.75" customHeight="1">
      <c r="A5" s="118" t="s">
        <v>154</v>
      </c>
      <c r="B5" s="30" t="s">
        <v>155</v>
      </c>
      <c r="C5" s="179">
        <v>987729.073</v>
      </c>
      <c r="D5" s="156"/>
      <c r="E5" s="72"/>
      <c r="F5" s="143"/>
    </row>
    <row r="6" spans="1:6" ht="18.75" customHeight="1">
      <c r="A6" s="118" t="s">
        <v>177</v>
      </c>
      <c r="B6" s="30" t="s">
        <v>178</v>
      </c>
      <c r="C6" s="179">
        <v>260376.4</v>
      </c>
      <c r="D6" s="156">
        <v>6.817032967032967</v>
      </c>
      <c r="E6" s="72">
        <v>10</v>
      </c>
      <c r="F6" s="143"/>
    </row>
    <row r="7" spans="1:5" ht="18.75" customHeight="1">
      <c r="A7" s="118" t="s">
        <v>156</v>
      </c>
      <c r="B7" s="30" t="s">
        <v>157</v>
      </c>
      <c r="C7" s="202">
        <v>354.51</v>
      </c>
      <c r="D7" s="71">
        <v>31</v>
      </c>
      <c r="E7" s="72">
        <v>7</v>
      </c>
    </row>
    <row r="8" spans="1:5" ht="18.75" customHeight="1">
      <c r="A8" s="118" t="s">
        <v>235</v>
      </c>
      <c r="B8" s="30" t="s">
        <v>158</v>
      </c>
      <c r="C8" s="145">
        <v>830170</v>
      </c>
      <c r="D8" s="152">
        <v>15.035688403035778</v>
      </c>
      <c r="E8" s="72">
        <v>11</v>
      </c>
    </row>
    <row r="9" spans="1:5" ht="18.75" customHeight="1">
      <c r="A9" s="118" t="s">
        <v>159</v>
      </c>
      <c r="B9" s="30" t="s">
        <v>158</v>
      </c>
      <c r="C9" s="145">
        <v>824606</v>
      </c>
      <c r="D9" s="152">
        <v>16.330932714486252</v>
      </c>
      <c r="E9" s="72"/>
    </row>
    <row r="10" spans="1:5" ht="18.75" customHeight="1">
      <c r="A10" s="118" t="s">
        <v>160</v>
      </c>
      <c r="B10" s="30" t="s">
        <v>158</v>
      </c>
      <c r="C10" s="145">
        <v>5564</v>
      </c>
      <c r="D10" s="152">
        <v>-56.59229208924949</v>
      </c>
      <c r="E10" s="72"/>
    </row>
    <row r="11" spans="1:5" ht="18.75" customHeight="1">
      <c r="A11" s="118" t="s">
        <v>172</v>
      </c>
      <c r="B11" s="30" t="s">
        <v>155</v>
      </c>
      <c r="C11" s="145">
        <v>383055</v>
      </c>
      <c r="D11" s="152">
        <v>8.33034030073614</v>
      </c>
      <c r="E11" s="72"/>
    </row>
    <row r="12" spans="1:5" ht="18.75" customHeight="1">
      <c r="A12" s="118" t="s">
        <v>210</v>
      </c>
      <c r="B12" s="30" t="s">
        <v>155</v>
      </c>
      <c r="C12" s="145">
        <v>383055</v>
      </c>
      <c r="D12" s="152">
        <v>10.806445174305622</v>
      </c>
      <c r="E12" s="72"/>
    </row>
    <row r="13" spans="1:5" s="74" customFormat="1" ht="18.75" customHeight="1">
      <c r="A13" s="118" t="s">
        <v>173</v>
      </c>
      <c r="B13" s="73" t="s">
        <v>155</v>
      </c>
      <c r="C13" s="145">
        <v>171358.2</v>
      </c>
      <c r="D13" s="152">
        <v>15.284953738347113</v>
      </c>
      <c r="E13" s="72">
        <v>2</v>
      </c>
    </row>
    <row r="14" spans="1:5" ht="18.75" customHeight="1">
      <c r="A14" s="118" t="s">
        <v>174</v>
      </c>
      <c r="B14" s="30" t="s">
        <v>157</v>
      </c>
      <c r="C14" s="70">
        <v>101.57171869</v>
      </c>
      <c r="D14" s="152">
        <v>1.6</v>
      </c>
      <c r="E14" s="72">
        <v>4</v>
      </c>
    </row>
    <row r="15" spans="1:5" ht="18.75" customHeight="1">
      <c r="A15" s="118" t="s">
        <v>179</v>
      </c>
      <c r="B15" s="30" t="s">
        <v>271</v>
      </c>
      <c r="C15" s="202">
        <v>8.31</v>
      </c>
      <c r="D15" s="152">
        <v>31.904761904761926</v>
      </c>
      <c r="E15" s="72">
        <v>5</v>
      </c>
    </row>
    <row r="16" spans="1:5" ht="18.75" customHeight="1">
      <c r="A16" s="118" t="s">
        <v>175</v>
      </c>
      <c r="B16" s="30" t="s">
        <v>161</v>
      </c>
      <c r="C16" s="145">
        <v>910</v>
      </c>
      <c r="D16" s="71">
        <v>10.169491525423723</v>
      </c>
      <c r="E16" s="72">
        <v>5</v>
      </c>
    </row>
    <row r="17" spans="1:5" ht="18.75" customHeight="1">
      <c r="A17" s="118" t="s">
        <v>205</v>
      </c>
      <c r="B17" s="30" t="s">
        <v>155</v>
      </c>
      <c r="C17" s="145">
        <v>39374</v>
      </c>
      <c r="D17" s="152">
        <v>2.77</v>
      </c>
      <c r="E17" s="72">
        <v>4</v>
      </c>
    </row>
    <row r="18" spans="1:5" ht="18.75" customHeight="1">
      <c r="A18" s="118" t="s">
        <v>206</v>
      </c>
      <c r="B18" s="30" t="s">
        <v>155</v>
      </c>
      <c r="C18" s="145">
        <v>27016</v>
      </c>
      <c r="D18" s="152">
        <v>-1.57</v>
      </c>
      <c r="E18" s="72">
        <v>8</v>
      </c>
    </row>
    <row r="19" spans="1:5" ht="18.75" customHeight="1">
      <c r="A19" s="118" t="s">
        <v>207</v>
      </c>
      <c r="B19" s="30" t="s">
        <v>155</v>
      </c>
      <c r="C19" s="145">
        <v>127724</v>
      </c>
      <c r="D19" s="152">
        <v>8.94977480551384</v>
      </c>
      <c r="E19" s="72"/>
    </row>
    <row r="20" spans="1:5" ht="18.75" customHeight="1">
      <c r="A20" s="118" t="s">
        <v>208</v>
      </c>
      <c r="B20" s="30" t="s">
        <v>155</v>
      </c>
      <c r="C20" s="145">
        <v>103102</v>
      </c>
      <c r="D20" s="152">
        <v>21.253675173468196</v>
      </c>
      <c r="E20" s="72"/>
    </row>
    <row r="21" spans="1:5" ht="18.75" customHeight="1">
      <c r="A21" s="118" t="s">
        <v>228</v>
      </c>
      <c r="B21" s="30" t="s">
        <v>155</v>
      </c>
      <c r="C21" s="134">
        <v>553190</v>
      </c>
      <c r="D21" s="152">
        <v>16.285977360316934</v>
      </c>
      <c r="E21" s="72">
        <v>4</v>
      </c>
    </row>
    <row r="22" spans="1:5" ht="18.75" customHeight="1">
      <c r="A22" s="118" t="s">
        <v>163</v>
      </c>
      <c r="B22" s="30" t="s">
        <v>155</v>
      </c>
      <c r="C22" s="134">
        <v>261348</v>
      </c>
      <c r="D22" s="152">
        <v>-6.5875927358010244</v>
      </c>
      <c r="E22" s="72">
        <v>8</v>
      </c>
    </row>
    <row r="23" spans="1:5" ht="18.75" customHeight="1">
      <c r="A23" s="118" t="s">
        <v>229</v>
      </c>
      <c r="B23" s="30" t="s">
        <v>162</v>
      </c>
      <c r="C23" s="145">
        <v>28653.012</v>
      </c>
      <c r="D23" s="152">
        <v>5.912747715519191</v>
      </c>
      <c r="E23" s="72"/>
    </row>
    <row r="24" spans="1:5" ht="18.75" customHeight="1" thickBot="1">
      <c r="A24" s="119" t="s">
        <v>176</v>
      </c>
      <c r="B24" s="31" t="s">
        <v>162</v>
      </c>
      <c r="C24" s="153">
        <v>27876.049999999996</v>
      </c>
      <c r="D24" s="154">
        <v>6.064289850705133</v>
      </c>
      <c r="E24" s="155"/>
    </row>
    <row r="25" spans="1:5" ht="16.5" customHeight="1">
      <c r="A25" s="230" t="s">
        <v>230</v>
      </c>
      <c r="B25" s="230"/>
      <c r="C25" s="230"/>
      <c r="D25" s="230"/>
      <c r="E25" s="230"/>
    </row>
  </sheetData>
  <sheetProtection/>
  <mergeCells count="7">
    <mergeCell ref="A25:E25"/>
    <mergeCell ref="E3:E4"/>
    <mergeCell ref="A1:E2"/>
    <mergeCell ref="A3:A4"/>
    <mergeCell ref="B3:B4"/>
    <mergeCell ref="C3:C4"/>
    <mergeCell ref="D3:D4"/>
  </mergeCells>
  <printOptions/>
  <pageMargins left="0.8661417322834646" right="0.7480314960629921" top="0.984251968503937" bottom="0.984251968503937" header="0.5118110236220472" footer="0.511811023622047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B1">
      <selection activeCell="M14" sqref="M14"/>
    </sheetView>
  </sheetViews>
  <sheetFormatPr defaultColWidth="8.75390625" defaultRowHeight="14.25"/>
  <cols>
    <col min="1" max="1" width="3.875" style="0" hidden="1" customWidth="1"/>
    <col min="2" max="2" width="9.375" style="0" customWidth="1"/>
    <col min="3" max="6" width="5.50390625" style="0" customWidth="1"/>
    <col min="7" max="7" width="7.125" style="47" customWidth="1"/>
    <col min="8" max="8" width="7.125" style="28" customWidth="1"/>
    <col min="9" max="9" width="5.375" style="28" customWidth="1"/>
    <col min="10" max="11" width="7.125" style="28" customWidth="1"/>
    <col min="12" max="12" width="6.75390625" style="47" customWidth="1"/>
    <col min="13" max="13" width="7.125" style="47" customWidth="1"/>
    <col min="14" max="14" width="6.375" style="28" customWidth="1"/>
    <col min="15" max="15" width="7.125" style="52" customWidth="1"/>
    <col min="16" max="16" width="6.875" style="28" customWidth="1"/>
    <col min="17" max="17" width="7.125" style="47" customWidth="1"/>
    <col min="18" max="18" width="6.375" style="28" customWidth="1"/>
    <col min="19" max="19" width="7.125" style="47" customWidth="1"/>
    <col min="20" max="20" width="7.125" style="28" customWidth="1"/>
  </cols>
  <sheetData>
    <row r="1" spans="1:20" ht="37.5" customHeight="1" thickBot="1">
      <c r="A1" s="1"/>
      <c r="B1" s="263" t="s">
        <v>60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</row>
    <row r="2" spans="1:20" ht="32.25" customHeight="1">
      <c r="A2" s="252"/>
      <c r="B2" s="255"/>
      <c r="C2" s="258" t="s">
        <v>32</v>
      </c>
      <c r="D2" s="258"/>
      <c r="E2" s="258"/>
      <c r="F2" s="258"/>
      <c r="G2" s="258" t="s">
        <v>64</v>
      </c>
      <c r="H2" s="258"/>
      <c r="I2" s="258"/>
      <c r="J2" s="258"/>
      <c r="K2" s="258"/>
      <c r="L2" s="258"/>
      <c r="M2" s="264" t="s">
        <v>39</v>
      </c>
      <c r="N2" s="265"/>
      <c r="O2" s="265"/>
      <c r="P2" s="265"/>
      <c r="Q2" s="265"/>
      <c r="R2" s="266"/>
      <c r="S2" s="267" t="s">
        <v>33</v>
      </c>
      <c r="T2" s="264"/>
    </row>
    <row r="3" spans="1:20" ht="28.5" customHeight="1">
      <c r="A3" s="253"/>
      <c r="B3" s="256"/>
      <c r="C3" s="259" t="s">
        <v>34</v>
      </c>
      <c r="D3" s="259" t="s">
        <v>35</v>
      </c>
      <c r="E3" s="261" t="s">
        <v>40</v>
      </c>
      <c r="F3" s="259" t="s">
        <v>41</v>
      </c>
      <c r="G3" s="248" t="s">
        <v>124</v>
      </c>
      <c r="H3" s="246" t="s">
        <v>123</v>
      </c>
      <c r="I3" s="248" t="s">
        <v>43</v>
      </c>
      <c r="J3" s="250" t="s">
        <v>119</v>
      </c>
      <c r="K3" s="246" t="s">
        <v>37</v>
      </c>
      <c r="L3" s="248" t="s">
        <v>43</v>
      </c>
      <c r="M3" s="243" t="s">
        <v>44</v>
      </c>
      <c r="N3" s="244"/>
      <c r="O3" s="245" t="s">
        <v>45</v>
      </c>
      <c r="P3" s="245"/>
      <c r="Q3" s="245" t="s">
        <v>46</v>
      </c>
      <c r="R3" s="245"/>
      <c r="S3" s="268" t="s">
        <v>42</v>
      </c>
      <c r="T3" s="270" t="s">
        <v>122</v>
      </c>
    </row>
    <row r="4" spans="1:20" ht="38.25" customHeight="1" thickBot="1">
      <c r="A4" s="254"/>
      <c r="B4" s="257"/>
      <c r="C4" s="260"/>
      <c r="D4" s="260"/>
      <c r="E4" s="262"/>
      <c r="F4" s="260"/>
      <c r="G4" s="249"/>
      <c r="H4" s="247"/>
      <c r="I4" s="249"/>
      <c r="J4" s="251"/>
      <c r="K4" s="247"/>
      <c r="L4" s="249"/>
      <c r="M4" s="51" t="s">
        <v>42</v>
      </c>
      <c r="N4" s="46" t="s">
        <v>122</v>
      </c>
      <c r="O4" s="51" t="s">
        <v>42</v>
      </c>
      <c r="P4" s="46" t="s">
        <v>125</v>
      </c>
      <c r="Q4" s="51" t="s">
        <v>42</v>
      </c>
      <c r="R4" s="46" t="s">
        <v>122</v>
      </c>
      <c r="S4" s="269"/>
      <c r="T4" s="271"/>
    </row>
    <row r="5" spans="1:20" ht="19.5" customHeight="1">
      <c r="A5" s="32"/>
      <c r="B5" s="33" t="s">
        <v>47</v>
      </c>
      <c r="C5" s="34"/>
      <c r="D5" s="34">
        <v>109</v>
      </c>
      <c r="E5" s="34"/>
      <c r="F5" s="34">
        <v>6</v>
      </c>
      <c r="G5" s="48">
        <v>987729.073</v>
      </c>
      <c r="H5" s="35">
        <v>13.452757708405557</v>
      </c>
      <c r="I5" s="35" t="s">
        <v>226</v>
      </c>
      <c r="J5" s="11"/>
      <c r="K5" s="35"/>
      <c r="L5" s="35"/>
      <c r="M5" s="48">
        <v>74919.8</v>
      </c>
      <c r="N5" s="35">
        <v>5.832678822671866</v>
      </c>
      <c r="O5" s="48">
        <v>41699.7</v>
      </c>
      <c r="P5" s="48">
        <v>7134.599999999991</v>
      </c>
      <c r="Q5" s="48">
        <v>33220.1</v>
      </c>
      <c r="R5" s="35">
        <v>-8.296872110131773</v>
      </c>
      <c r="S5" s="226">
        <v>26072.014979999993</v>
      </c>
      <c r="T5" s="227">
        <v>-15.412218518924226</v>
      </c>
    </row>
    <row r="6" spans="1:20" ht="19.5" customHeight="1">
      <c r="A6" s="36">
        <v>1</v>
      </c>
      <c r="B6" s="20" t="s">
        <v>48</v>
      </c>
      <c r="C6" s="34"/>
      <c r="D6" s="9">
        <v>22</v>
      </c>
      <c r="E6" s="9"/>
      <c r="F6" s="9">
        <v>1</v>
      </c>
      <c r="G6" s="11">
        <v>337774.15099999995</v>
      </c>
      <c r="H6" s="18">
        <v>11.151307328913248</v>
      </c>
      <c r="I6" s="11">
        <f>RANK(H6,H$6:H$18)</f>
        <v>9</v>
      </c>
      <c r="J6" s="11"/>
      <c r="K6" s="35"/>
      <c r="L6" s="11"/>
      <c r="M6" s="11">
        <v>24887.199999999997</v>
      </c>
      <c r="N6" s="35">
        <v>-4.065253760340482</v>
      </c>
      <c r="O6" s="11">
        <v>11168.4</v>
      </c>
      <c r="P6" s="48">
        <v>929.7999999999993</v>
      </c>
      <c r="Q6" s="11">
        <v>13718.8</v>
      </c>
      <c r="R6" s="35">
        <v>-12.636914768964289</v>
      </c>
      <c r="S6" s="11">
        <v>8550.3041</v>
      </c>
      <c r="T6" s="228">
        <v>12.16468248934402</v>
      </c>
    </row>
    <row r="7" spans="1:20" ht="19.5" customHeight="1">
      <c r="A7" s="36">
        <v>2</v>
      </c>
      <c r="B7" s="20" t="s">
        <v>49</v>
      </c>
      <c r="C7" s="34"/>
      <c r="D7" s="9">
        <v>14</v>
      </c>
      <c r="E7" s="9"/>
      <c r="F7" s="9">
        <v>1</v>
      </c>
      <c r="G7" s="11">
        <v>99508.893</v>
      </c>
      <c r="H7" s="18">
        <v>14.120130371571648</v>
      </c>
      <c r="I7" s="11">
        <f aca="true" t="shared" si="0" ref="I7:I18">RANK(H7,H$6:H$18)</f>
        <v>7</v>
      </c>
      <c r="J7" s="11"/>
      <c r="K7" s="35"/>
      <c r="L7" s="11"/>
      <c r="M7" s="11">
        <v>6132.7</v>
      </c>
      <c r="N7" s="35">
        <v>16.416408815657093</v>
      </c>
      <c r="O7" s="11">
        <v>2872.2</v>
      </c>
      <c r="P7" s="48">
        <v>417.0999999999999</v>
      </c>
      <c r="Q7" s="11">
        <v>3260.5</v>
      </c>
      <c r="R7" s="35">
        <v>15.916524459613186</v>
      </c>
      <c r="S7" s="11">
        <v>8269.82498</v>
      </c>
      <c r="T7" s="228">
        <v>-25.066227362431437</v>
      </c>
    </row>
    <row r="8" spans="1:20" s="19" customFormat="1" ht="19.5" customHeight="1">
      <c r="A8" s="36">
        <v>3</v>
      </c>
      <c r="B8" s="20" t="s">
        <v>50</v>
      </c>
      <c r="C8" s="34"/>
      <c r="D8" s="9">
        <v>7</v>
      </c>
      <c r="E8" s="9"/>
      <c r="F8" s="9">
        <v>1</v>
      </c>
      <c r="G8" s="11">
        <v>141269.859</v>
      </c>
      <c r="H8" s="18">
        <v>12.696190646374347</v>
      </c>
      <c r="I8" s="11">
        <f t="shared" si="0"/>
        <v>8</v>
      </c>
      <c r="J8" s="11"/>
      <c r="K8" s="35"/>
      <c r="L8" s="11"/>
      <c r="M8" s="11">
        <v>16835.6</v>
      </c>
      <c r="N8" s="35">
        <v>-2.6472527091260503</v>
      </c>
      <c r="O8" s="11">
        <v>10369.6</v>
      </c>
      <c r="P8" s="48">
        <v>881.1000000000004</v>
      </c>
      <c r="Q8" s="11">
        <v>6466</v>
      </c>
      <c r="R8" s="35">
        <v>-17.154608002664986</v>
      </c>
      <c r="S8" s="11">
        <v>1843.2113000000004</v>
      </c>
      <c r="T8" s="228">
        <v>-26.931079765067718</v>
      </c>
    </row>
    <row r="9" spans="1:20" s="19" customFormat="1" ht="19.5" customHeight="1">
      <c r="A9" s="36">
        <v>4</v>
      </c>
      <c r="B9" s="20" t="s">
        <v>51</v>
      </c>
      <c r="C9" s="34"/>
      <c r="D9" s="9">
        <v>5</v>
      </c>
      <c r="E9" s="9"/>
      <c r="F9" s="9"/>
      <c r="G9" s="11">
        <v>36256</v>
      </c>
      <c r="H9" s="18">
        <v>14.537723272109233</v>
      </c>
      <c r="I9" s="11">
        <f t="shared" si="0"/>
        <v>6</v>
      </c>
      <c r="J9" s="11"/>
      <c r="K9" s="35"/>
      <c r="L9" s="11"/>
      <c r="M9" s="11">
        <v>1094.4</v>
      </c>
      <c r="N9" s="35">
        <v>-5.008245811995465</v>
      </c>
      <c r="O9" s="11">
        <v>802.4</v>
      </c>
      <c r="P9" s="48">
        <v>32.89999999999998</v>
      </c>
      <c r="Q9" s="11">
        <v>292</v>
      </c>
      <c r="R9" s="35">
        <v>-23.68008363826452</v>
      </c>
      <c r="S9" s="11">
        <v>292.2564</v>
      </c>
      <c r="T9" s="228">
        <v>28.272309676150797</v>
      </c>
    </row>
    <row r="10" spans="1:20" s="19" customFormat="1" ht="19.5" customHeight="1">
      <c r="A10" s="36">
        <v>5</v>
      </c>
      <c r="B10" s="20" t="s">
        <v>52</v>
      </c>
      <c r="C10" s="34"/>
      <c r="D10" s="9">
        <v>18</v>
      </c>
      <c r="E10" s="9"/>
      <c r="F10" s="9">
        <v>2</v>
      </c>
      <c r="G10" s="11">
        <v>116567.55600000001</v>
      </c>
      <c r="H10" s="18">
        <v>3.12869215116163</v>
      </c>
      <c r="I10" s="11">
        <f t="shared" si="0"/>
        <v>12</v>
      </c>
      <c r="J10" s="11"/>
      <c r="K10" s="35"/>
      <c r="L10" s="11"/>
      <c r="M10" s="11">
        <v>5858.7</v>
      </c>
      <c r="N10" s="35">
        <v>-1.4367187631432898</v>
      </c>
      <c r="O10" s="11">
        <v>3869.2</v>
      </c>
      <c r="P10" s="48">
        <v>650.5</v>
      </c>
      <c r="Q10" s="11">
        <v>1989.5</v>
      </c>
      <c r="R10" s="35">
        <v>-27.001541058193297</v>
      </c>
      <c r="S10" s="11">
        <v>6499.2173999999995</v>
      </c>
      <c r="T10" s="228">
        <v>-23.70894533463345</v>
      </c>
    </row>
    <row r="11" spans="1:20" ht="19.5" customHeight="1">
      <c r="A11" s="36">
        <v>6</v>
      </c>
      <c r="B11" s="20" t="s">
        <v>53</v>
      </c>
      <c r="C11" s="34"/>
      <c r="D11" s="9">
        <v>9</v>
      </c>
      <c r="E11" s="9"/>
      <c r="F11" s="9"/>
      <c r="G11" s="11">
        <v>53106.114</v>
      </c>
      <c r="H11" s="18">
        <v>27.87509212086836</v>
      </c>
      <c r="I11" s="11">
        <f t="shared" si="0"/>
        <v>4</v>
      </c>
      <c r="J11" s="11"/>
      <c r="K11" s="35"/>
      <c r="L11" s="11"/>
      <c r="M11" s="11">
        <v>6743.3</v>
      </c>
      <c r="N11" s="35">
        <v>72.30427228127556</v>
      </c>
      <c r="O11" s="11">
        <v>3892.4</v>
      </c>
      <c r="P11" s="48">
        <v>2414.5</v>
      </c>
      <c r="Q11" s="11">
        <v>2850.9</v>
      </c>
      <c r="R11" s="35">
        <v>17.046434289937196</v>
      </c>
      <c r="S11" s="11">
        <v>282.2827</v>
      </c>
      <c r="T11" s="228">
        <v>23.895471985969063</v>
      </c>
    </row>
    <row r="12" spans="1:20" ht="19.5" customHeight="1">
      <c r="A12" s="36">
        <v>7</v>
      </c>
      <c r="B12" s="20" t="s">
        <v>54</v>
      </c>
      <c r="C12" s="34"/>
      <c r="D12" s="9">
        <v>6</v>
      </c>
      <c r="E12" s="9"/>
      <c r="F12" s="9"/>
      <c r="G12" s="49">
        <v>27991.7</v>
      </c>
      <c r="H12" s="18">
        <v>31.849740932642504</v>
      </c>
      <c r="I12" s="11">
        <f t="shared" si="0"/>
        <v>3</v>
      </c>
      <c r="J12" s="11"/>
      <c r="K12" s="35"/>
      <c r="L12" s="11"/>
      <c r="M12" s="11">
        <v>2019.5</v>
      </c>
      <c r="N12" s="35">
        <v>78.25933445140791</v>
      </c>
      <c r="O12" s="11">
        <v>709.1</v>
      </c>
      <c r="P12" s="48">
        <v>558</v>
      </c>
      <c r="Q12" s="11">
        <v>1310.4</v>
      </c>
      <c r="R12" s="35">
        <v>33.46913831737626</v>
      </c>
      <c r="S12" s="11">
        <v>32.254799999999996</v>
      </c>
      <c r="T12" s="228">
        <v>-25.556340271142332</v>
      </c>
    </row>
    <row r="13" spans="1:20" ht="19.5" customHeight="1">
      <c r="A13" s="36">
        <v>8</v>
      </c>
      <c r="B13" s="20" t="s">
        <v>268</v>
      </c>
      <c r="C13" s="34"/>
      <c r="D13" s="9">
        <v>5</v>
      </c>
      <c r="E13" s="9"/>
      <c r="F13" s="9"/>
      <c r="G13" s="11">
        <v>27318.3</v>
      </c>
      <c r="H13" s="18">
        <v>26.306372118398798</v>
      </c>
      <c r="I13" s="11">
        <f>RANK(H13,H$6:H$18)</f>
        <v>5</v>
      </c>
      <c r="J13" s="11"/>
      <c r="K13" s="35"/>
      <c r="L13" s="11"/>
      <c r="M13" s="11">
        <v>2734.2</v>
      </c>
      <c r="N13" s="18">
        <v>19.241168774531175</v>
      </c>
      <c r="O13" s="11">
        <v>2042.6</v>
      </c>
      <c r="P13" s="11">
        <v>344.39999999999986</v>
      </c>
      <c r="Q13" s="11">
        <v>691.6</v>
      </c>
      <c r="R13" s="18">
        <v>16.274377942165444</v>
      </c>
      <c r="S13" s="11">
        <v>40.135999999999996</v>
      </c>
      <c r="T13" s="10">
        <v>36.08376054466052</v>
      </c>
    </row>
    <row r="14" spans="1:20" ht="19.5" customHeight="1">
      <c r="A14" s="36">
        <v>9</v>
      </c>
      <c r="B14" s="20" t="s">
        <v>55</v>
      </c>
      <c r="C14" s="34"/>
      <c r="D14" s="9">
        <v>6</v>
      </c>
      <c r="E14" s="9"/>
      <c r="F14" s="9"/>
      <c r="G14" s="11">
        <v>59037</v>
      </c>
      <c r="H14" s="18">
        <v>35.22793386688167</v>
      </c>
      <c r="I14" s="11">
        <f t="shared" si="0"/>
        <v>1</v>
      </c>
      <c r="J14" s="11"/>
      <c r="K14" s="35"/>
      <c r="L14" s="11"/>
      <c r="M14" s="11">
        <v>1918</v>
      </c>
      <c r="N14" s="35">
        <v>7.264694368323916</v>
      </c>
      <c r="O14" s="11">
        <v>1334.6</v>
      </c>
      <c r="P14" s="48">
        <v>144.19999999999982</v>
      </c>
      <c r="Q14" s="11">
        <v>583.4</v>
      </c>
      <c r="R14" s="35">
        <v>-2.3925046009703976</v>
      </c>
      <c r="S14" s="11">
        <v>73.8042</v>
      </c>
      <c r="T14" s="228">
        <v>-74.82368199412382</v>
      </c>
    </row>
    <row r="15" spans="1:20" ht="19.5" customHeight="1">
      <c r="A15" s="36">
        <v>10</v>
      </c>
      <c r="B15" s="20" t="s">
        <v>56</v>
      </c>
      <c r="C15" s="34"/>
      <c r="D15" s="9">
        <v>5</v>
      </c>
      <c r="E15" s="9"/>
      <c r="F15" s="9"/>
      <c r="G15" s="11">
        <v>23753.8</v>
      </c>
      <c r="H15" s="18">
        <v>6.4</v>
      </c>
      <c r="I15" s="11">
        <f t="shared" si="0"/>
        <v>10</v>
      </c>
      <c r="J15" s="11"/>
      <c r="K15" s="35"/>
      <c r="L15" s="11"/>
      <c r="M15" s="11">
        <v>2652.8</v>
      </c>
      <c r="N15" s="35">
        <v>52.28473019517796</v>
      </c>
      <c r="O15" s="11">
        <v>2539.5</v>
      </c>
      <c r="P15" s="48">
        <v>957.5999999999999</v>
      </c>
      <c r="Q15" s="11">
        <v>113.3</v>
      </c>
      <c r="R15" s="35">
        <v>-29.231730168644603</v>
      </c>
      <c r="S15" s="11">
        <v>47.6748</v>
      </c>
      <c r="T15" s="228">
        <v>52.91804456533244</v>
      </c>
    </row>
    <row r="16" spans="1:20" ht="19.5" customHeight="1">
      <c r="A16" s="36">
        <v>12</v>
      </c>
      <c r="B16" s="20" t="s">
        <v>57</v>
      </c>
      <c r="C16" s="34"/>
      <c r="D16" s="9">
        <v>5</v>
      </c>
      <c r="E16" s="9"/>
      <c r="F16" s="9"/>
      <c r="G16" s="11">
        <v>23354.4</v>
      </c>
      <c r="H16" s="18">
        <v>-0.6994374736913613</v>
      </c>
      <c r="I16" s="11">
        <f t="shared" si="0"/>
        <v>13</v>
      </c>
      <c r="J16" s="11"/>
      <c r="K16" s="35"/>
      <c r="L16" s="11"/>
      <c r="M16" s="11">
        <v>619.9</v>
      </c>
      <c r="N16" s="35">
        <v>-58.700866089273816</v>
      </c>
      <c r="O16" s="11">
        <v>469.9</v>
      </c>
      <c r="P16" s="48">
        <v>-279.1</v>
      </c>
      <c r="Q16" s="11">
        <v>150</v>
      </c>
      <c r="R16" s="35">
        <v>-80.0531914893617</v>
      </c>
      <c r="S16" s="11">
        <v>36.373400000000004</v>
      </c>
      <c r="T16" s="228">
        <v>-77.08821378471485</v>
      </c>
    </row>
    <row r="17" spans="1:20" ht="19.5" customHeight="1">
      <c r="A17" s="36">
        <v>13</v>
      </c>
      <c r="B17" s="20" t="s">
        <v>58</v>
      </c>
      <c r="C17" s="34"/>
      <c r="D17" s="9">
        <v>5</v>
      </c>
      <c r="E17" s="9"/>
      <c r="F17" s="9">
        <v>1</v>
      </c>
      <c r="G17" s="11">
        <v>17056.4</v>
      </c>
      <c r="H17" s="18">
        <v>32.0737477060313</v>
      </c>
      <c r="I17" s="11">
        <f t="shared" si="0"/>
        <v>2</v>
      </c>
      <c r="J17" s="11"/>
      <c r="K17" s="35"/>
      <c r="L17" s="11"/>
      <c r="M17" s="11">
        <v>1404.1999999999998</v>
      </c>
      <c r="N17" s="18">
        <v>26.493108728943326</v>
      </c>
      <c r="O17" s="11">
        <v>818.9</v>
      </c>
      <c r="P17" s="11">
        <v>10.199999999999932</v>
      </c>
      <c r="Q17" s="11">
        <v>585.3</v>
      </c>
      <c r="R17" s="18">
        <v>94.19376244193762</v>
      </c>
      <c r="S17" s="11">
        <v>4.9919</v>
      </c>
      <c r="T17" s="10">
        <v>1.5315461904568273</v>
      </c>
    </row>
    <row r="18" spans="1:20" s="1" customFormat="1" ht="19.5" customHeight="1" thickBot="1">
      <c r="A18" s="37">
        <v>14</v>
      </c>
      <c r="B18" s="38" t="s">
        <v>59</v>
      </c>
      <c r="C18" s="21"/>
      <c r="D18" s="21">
        <v>2</v>
      </c>
      <c r="E18" s="21"/>
      <c r="F18" s="21"/>
      <c r="G18" s="50">
        <v>24734.9</v>
      </c>
      <c r="H18" s="22">
        <v>3.9561058435882046</v>
      </c>
      <c r="I18" s="50">
        <f t="shared" si="0"/>
        <v>11</v>
      </c>
      <c r="J18" s="50"/>
      <c r="K18" s="22"/>
      <c r="L18" s="50"/>
      <c r="M18" s="50">
        <v>2019.3000000000002</v>
      </c>
      <c r="N18" s="22">
        <v>18.032499415478156</v>
      </c>
      <c r="O18" s="50">
        <v>810.9</v>
      </c>
      <c r="P18" s="50">
        <v>73.39999999999998</v>
      </c>
      <c r="Q18" s="50">
        <v>1208.4</v>
      </c>
      <c r="R18" s="22">
        <v>24.154936812904566</v>
      </c>
      <c r="S18" s="50">
        <v>99.68299999999999</v>
      </c>
      <c r="T18" s="23">
        <v>-5.2674394183170055</v>
      </c>
    </row>
    <row r="19" spans="2:25" s="4" customFormat="1" ht="16.5" customHeight="1">
      <c r="B19" s="242" t="s">
        <v>227</v>
      </c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39"/>
      <c r="V19" s="39"/>
      <c r="W19" s="39"/>
      <c r="X19" s="39"/>
      <c r="Y19" s="39"/>
    </row>
    <row r="20" spans="2:20" ht="16.5" customHeight="1">
      <c r="B20" s="242" t="s">
        <v>231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/>
    </row>
    <row r="21" spans="2:19" ht="16.5" customHeight="1"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</row>
  </sheetData>
  <sheetProtection/>
  <mergeCells count="25">
    <mergeCell ref="B1:T1"/>
    <mergeCell ref="M2:R2"/>
    <mergeCell ref="S2:T2"/>
    <mergeCell ref="S3:S4"/>
    <mergeCell ref="T3:T4"/>
    <mergeCell ref="I3:I4"/>
    <mergeCell ref="A2:A4"/>
    <mergeCell ref="B2:B4"/>
    <mergeCell ref="C2:F2"/>
    <mergeCell ref="G2:L2"/>
    <mergeCell ref="C3:C4"/>
    <mergeCell ref="D3:D4"/>
    <mergeCell ref="E3:E4"/>
    <mergeCell ref="L3:L4"/>
    <mergeCell ref="H3:H4"/>
    <mergeCell ref="F3:F4"/>
    <mergeCell ref="B21:S21"/>
    <mergeCell ref="B20:S20"/>
    <mergeCell ref="B19:T19"/>
    <mergeCell ref="M3:N3"/>
    <mergeCell ref="O3:P3"/>
    <mergeCell ref="Q3:R3"/>
    <mergeCell ref="K3:K4"/>
    <mergeCell ref="G3:G4"/>
    <mergeCell ref="J3:J4"/>
  </mergeCells>
  <printOptions horizontalCentered="1"/>
  <pageMargins left="0.3937007874015748" right="0.5511811023622047" top="0.7874015748031497" bottom="0.787401574803149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7">
      <selection activeCell="O21" sqref="O21"/>
    </sheetView>
  </sheetViews>
  <sheetFormatPr defaultColWidth="9.00390625" defaultRowHeight="14.25"/>
  <cols>
    <col min="1" max="2" width="4.50390625" style="19" customWidth="1"/>
    <col min="3" max="3" width="7.25390625" style="19" customWidth="1"/>
    <col min="4" max="4" width="17.875" style="19" customWidth="1"/>
    <col min="5" max="11" width="8.00390625" style="19" customWidth="1"/>
    <col min="12" max="12" width="6.25390625" style="40" customWidth="1"/>
    <col min="13" max="13" width="8.00390625" style="19" customWidth="1"/>
    <col min="14" max="14" width="6.875" style="19" customWidth="1"/>
    <col min="15" max="15" width="6.625" style="19" customWidth="1"/>
    <col min="16" max="20" width="6.875" style="19" customWidth="1"/>
    <col min="21" max="21" width="6.75390625" style="19" customWidth="1"/>
    <col min="22" max="23" width="6.875" style="19" customWidth="1"/>
    <col min="24" max="24" width="6.25390625" style="19" customWidth="1"/>
    <col min="25" max="25" width="8.25390625" style="19" customWidth="1"/>
    <col min="26" max="26" width="6.875" style="19" customWidth="1"/>
    <col min="27" max="27" width="5.875" style="19" customWidth="1"/>
    <col min="28" max="16384" width="9.00390625" style="19" customWidth="1"/>
  </cols>
  <sheetData>
    <row r="1" spans="2:11" ht="48.75" customHeight="1">
      <c r="B1" s="263" t="s">
        <v>233</v>
      </c>
      <c r="C1" s="263"/>
      <c r="D1" s="263"/>
      <c r="E1" s="263"/>
      <c r="F1" s="263"/>
      <c r="G1" s="263"/>
      <c r="H1" s="263"/>
      <c r="I1" s="263"/>
      <c r="J1" s="263"/>
      <c r="K1" s="263"/>
    </row>
    <row r="2" spans="2:11" ht="13.5" customHeight="1" thickBot="1"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27" s="42" customFormat="1" ht="21.75" customHeight="1">
      <c r="A3" s="298"/>
      <c r="B3" s="298"/>
      <c r="C3" s="298"/>
      <c r="D3" s="299"/>
      <c r="E3" s="303" t="s">
        <v>180</v>
      </c>
      <c r="F3" s="304"/>
      <c r="G3" s="272" t="s">
        <v>181</v>
      </c>
      <c r="H3" s="272" t="s">
        <v>182</v>
      </c>
      <c r="I3" s="272" t="s">
        <v>183</v>
      </c>
      <c r="J3" s="272" t="s">
        <v>184</v>
      </c>
      <c r="K3" s="274" t="s">
        <v>185</v>
      </c>
      <c r="L3" s="4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s="42" customFormat="1" ht="28.5" customHeight="1">
      <c r="A4" s="183"/>
      <c r="B4" s="183"/>
      <c r="C4" s="183"/>
      <c r="D4" s="184"/>
      <c r="E4" s="182"/>
      <c r="F4" s="182" t="s">
        <v>186</v>
      </c>
      <c r="G4" s="273"/>
      <c r="H4" s="273"/>
      <c r="I4" s="273"/>
      <c r="J4" s="273"/>
      <c r="K4" s="275"/>
      <c r="L4" s="4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s="42" customFormat="1" ht="18.75" customHeight="1">
      <c r="A5" s="300" t="s">
        <v>187</v>
      </c>
      <c r="B5" s="300"/>
      <c r="C5" s="259" t="s">
        <v>188</v>
      </c>
      <c r="D5" s="259"/>
      <c r="E5" s="9"/>
      <c r="F5" s="9"/>
      <c r="G5" s="9"/>
      <c r="H5" s="9"/>
      <c r="I5" s="9"/>
      <c r="J5" s="9"/>
      <c r="K5" s="8"/>
      <c r="L5" s="40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11" ht="18.75" customHeight="1">
      <c r="A6" s="301"/>
      <c r="B6" s="301"/>
      <c r="C6" s="259" t="s">
        <v>189</v>
      </c>
      <c r="D6" s="259"/>
      <c r="E6" s="9">
        <v>109</v>
      </c>
      <c r="F6" s="185">
        <v>21</v>
      </c>
      <c r="G6" s="75">
        <v>27</v>
      </c>
      <c r="H6" s="75">
        <v>10</v>
      </c>
      <c r="I6" s="75">
        <v>16</v>
      </c>
      <c r="J6" s="75">
        <v>7</v>
      </c>
      <c r="K6" s="186">
        <v>49</v>
      </c>
    </row>
    <row r="7" spans="1:11" ht="18.75" customHeight="1">
      <c r="A7" s="302"/>
      <c r="B7" s="302"/>
      <c r="C7" s="259" t="s">
        <v>41</v>
      </c>
      <c r="D7" s="259"/>
      <c r="E7" s="9">
        <v>6</v>
      </c>
      <c r="F7" s="9"/>
      <c r="G7" s="9">
        <v>2</v>
      </c>
      <c r="H7" s="9"/>
      <c r="I7" s="9"/>
      <c r="J7" s="9"/>
      <c r="K7" s="8">
        <v>4</v>
      </c>
    </row>
    <row r="8" spans="1:12" s="56" customFormat="1" ht="18.75" customHeight="1">
      <c r="A8" s="288" t="s">
        <v>190</v>
      </c>
      <c r="B8" s="289"/>
      <c r="C8" s="294" t="s">
        <v>191</v>
      </c>
      <c r="D8" s="248"/>
      <c r="E8" s="11">
        <v>987729.0730000001</v>
      </c>
      <c r="F8" s="49">
        <v>233873.09299999996</v>
      </c>
      <c r="G8" s="11">
        <v>210495.99299999996</v>
      </c>
      <c r="H8" s="11">
        <v>272489</v>
      </c>
      <c r="I8" s="11">
        <v>97152.7</v>
      </c>
      <c r="J8" s="11">
        <v>32057.4</v>
      </c>
      <c r="K8" s="43">
        <v>375533.98000000004</v>
      </c>
      <c r="L8" s="55"/>
    </row>
    <row r="9" spans="1:12" s="54" customFormat="1" ht="18.75" customHeight="1">
      <c r="A9" s="290"/>
      <c r="B9" s="291"/>
      <c r="C9" s="246" t="s">
        <v>192</v>
      </c>
      <c r="D9" s="246"/>
      <c r="E9" s="18">
        <v>13.452757708405555</v>
      </c>
      <c r="F9" s="18">
        <v>10.494651417607942</v>
      </c>
      <c r="G9" s="18">
        <v>12.901472742198797</v>
      </c>
      <c r="H9" s="18">
        <v>11.5608297185483</v>
      </c>
      <c r="I9" s="18">
        <v>8.700010852916137</v>
      </c>
      <c r="J9" s="18">
        <v>32.09577926760425</v>
      </c>
      <c r="K9" s="10">
        <v>15.099373829937221</v>
      </c>
      <c r="L9" s="53"/>
    </row>
    <row r="10" spans="1:12" s="54" customFormat="1" ht="18.75" customHeight="1">
      <c r="A10" s="290"/>
      <c r="B10" s="291"/>
      <c r="C10" s="296" t="s">
        <v>193</v>
      </c>
      <c r="D10" s="297"/>
      <c r="E10" s="11"/>
      <c r="F10" s="11"/>
      <c r="G10" s="11"/>
      <c r="H10" s="11"/>
      <c r="I10" s="11"/>
      <c r="J10" s="11"/>
      <c r="K10" s="43"/>
      <c r="L10" s="53"/>
    </row>
    <row r="11" spans="1:12" s="54" customFormat="1" ht="18.75" customHeight="1">
      <c r="A11" s="290"/>
      <c r="B11" s="291"/>
      <c r="C11" s="246" t="s">
        <v>194</v>
      </c>
      <c r="D11" s="246"/>
      <c r="E11" s="18"/>
      <c r="F11" s="18"/>
      <c r="G11" s="18"/>
      <c r="H11" s="18"/>
      <c r="I11" s="18"/>
      <c r="J11" s="18"/>
      <c r="K11" s="10"/>
      <c r="L11" s="53"/>
    </row>
    <row r="12" spans="1:12" s="54" customFormat="1" ht="18.75" customHeight="1">
      <c r="A12" s="290"/>
      <c r="B12" s="291"/>
      <c r="C12" s="295" t="s">
        <v>195</v>
      </c>
      <c r="D12" s="295"/>
      <c r="E12" s="44">
        <v>100</v>
      </c>
      <c r="F12" s="44">
        <v>24.311750092826482</v>
      </c>
      <c r="G12" s="44">
        <v>21.41516602253578</v>
      </c>
      <c r="H12" s="44">
        <v>28.05527042476213</v>
      </c>
      <c r="I12" s="44">
        <v>10.266029478741881</v>
      </c>
      <c r="J12" s="44">
        <v>2.787510902693555</v>
      </c>
      <c r="K12" s="45">
        <v>37.47602317126665</v>
      </c>
      <c r="L12" s="53"/>
    </row>
    <row r="13" spans="1:12" s="54" customFormat="1" ht="18.75" customHeight="1">
      <c r="A13" s="292"/>
      <c r="B13" s="293"/>
      <c r="C13" s="295" t="s">
        <v>196</v>
      </c>
      <c r="D13" s="295"/>
      <c r="E13" s="44">
        <v>100</v>
      </c>
      <c r="F13" s="44">
        <v>23.67785857407884</v>
      </c>
      <c r="G13" s="44">
        <v>21.311106330065467</v>
      </c>
      <c r="H13" s="44">
        <v>27.587423256903566</v>
      </c>
      <c r="I13" s="44">
        <v>9.835966425987746</v>
      </c>
      <c r="J13" s="44">
        <v>3.245566104745</v>
      </c>
      <c r="K13" s="45">
        <v>38.019937882298215</v>
      </c>
      <c r="L13" s="53"/>
    </row>
    <row r="14" spans="1:12" s="56" customFormat="1" ht="18.75" customHeight="1">
      <c r="A14" s="276" t="s">
        <v>197</v>
      </c>
      <c r="B14" s="279" t="s">
        <v>198</v>
      </c>
      <c r="C14" s="248" t="s">
        <v>191</v>
      </c>
      <c r="D14" s="280"/>
      <c r="E14" s="11">
        <v>74919.8</v>
      </c>
      <c r="F14" s="11">
        <v>13422.7</v>
      </c>
      <c r="G14" s="11">
        <v>8634.6</v>
      </c>
      <c r="H14" s="11">
        <v>29937.9</v>
      </c>
      <c r="I14" s="11">
        <v>3722.6</v>
      </c>
      <c r="J14" s="11">
        <v>3676.9</v>
      </c>
      <c r="K14" s="43">
        <v>28947.800000000003</v>
      </c>
      <c r="L14" s="55"/>
    </row>
    <row r="15" spans="1:12" s="54" customFormat="1" ht="18.75" customHeight="1">
      <c r="A15" s="277"/>
      <c r="B15" s="279"/>
      <c r="C15" s="246" t="s">
        <v>199</v>
      </c>
      <c r="D15" s="281"/>
      <c r="E15" s="18">
        <v>5.509402501418876</v>
      </c>
      <c r="F15" s="18">
        <v>-17.80946899186833</v>
      </c>
      <c r="G15" s="18">
        <v>8.378205369582403</v>
      </c>
      <c r="H15" s="18">
        <v>1.793237109195701</v>
      </c>
      <c r="I15" s="18">
        <v>-13.760830283093185</v>
      </c>
      <c r="J15" s="18">
        <v>7.048445324327474</v>
      </c>
      <c r="K15" s="10">
        <v>11.859560178834343</v>
      </c>
      <c r="L15" s="53"/>
    </row>
    <row r="16" spans="1:12" s="56" customFormat="1" ht="18.75" customHeight="1">
      <c r="A16" s="277"/>
      <c r="B16" s="279" t="s">
        <v>200</v>
      </c>
      <c r="C16" s="248" t="s">
        <v>191</v>
      </c>
      <c r="D16" s="280"/>
      <c r="E16" s="11">
        <v>41699.7</v>
      </c>
      <c r="F16" s="11">
        <v>6382.6</v>
      </c>
      <c r="G16" s="11">
        <v>4349.8</v>
      </c>
      <c r="H16" s="11">
        <v>17885.9</v>
      </c>
      <c r="I16" s="11">
        <v>2096.6</v>
      </c>
      <c r="J16" s="11">
        <v>754.5</v>
      </c>
      <c r="K16" s="43">
        <v>16612.9</v>
      </c>
      <c r="L16" s="55"/>
    </row>
    <row r="17" spans="1:12" s="56" customFormat="1" ht="18.75" customHeight="1">
      <c r="A17" s="277"/>
      <c r="B17" s="279"/>
      <c r="C17" s="248" t="s">
        <v>201</v>
      </c>
      <c r="D17" s="280"/>
      <c r="E17" s="11">
        <v>7054.700000000003</v>
      </c>
      <c r="F17" s="11">
        <v>-1058.0999999999995</v>
      </c>
      <c r="G17" s="11">
        <v>293</v>
      </c>
      <c r="H17" s="11">
        <v>2469.600000000002</v>
      </c>
      <c r="I17" s="11">
        <v>-390.0999999999999</v>
      </c>
      <c r="J17" s="11">
        <v>269</v>
      </c>
      <c r="K17" s="43">
        <v>4413.200000000001</v>
      </c>
      <c r="L17" s="55"/>
    </row>
    <row r="18" spans="1:12" s="56" customFormat="1" ht="18.75" customHeight="1">
      <c r="A18" s="277"/>
      <c r="B18" s="279" t="s">
        <v>202</v>
      </c>
      <c r="C18" s="248" t="s">
        <v>191</v>
      </c>
      <c r="D18" s="280"/>
      <c r="E18" s="11">
        <v>33220.1</v>
      </c>
      <c r="F18" s="11">
        <v>7040.1</v>
      </c>
      <c r="G18" s="11">
        <v>4284.8</v>
      </c>
      <c r="H18" s="11">
        <v>12052</v>
      </c>
      <c r="I18" s="11">
        <v>1626</v>
      </c>
      <c r="J18" s="11">
        <v>2922.4</v>
      </c>
      <c r="K18" s="43">
        <v>12334.9</v>
      </c>
      <c r="L18" s="55"/>
    </row>
    <row r="19" spans="1:12" s="54" customFormat="1" ht="18.75" customHeight="1">
      <c r="A19" s="277"/>
      <c r="B19" s="279"/>
      <c r="C19" s="246" t="s">
        <v>199</v>
      </c>
      <c r="D19" s="246"/>
      <c r="E19" s="18">
        <v>-8.64237254109294</v>
      </c>
      <c r="F19" s="18">
        <v>-20.813227602497037</v>
      </c>
      <c r="G19" s="18">
        <v>9.577270286167305</v>
      </c>
      <c r="H19" s="18">
        <v>-13.87860685140987</v>
      </c>
      <c r="I19" s="18">
        <v>-11.14268539264441</v>
      </c>
      <c r="J19" s="18">
        <v>-0.9120808327399743</v>
      </c>
      <c r="K19" s="10">
        <v>-9.826010673294832</v>
      </c>
      <c r="L19" s="53"/>
    </row>
    <row r="20" spans="1:12" s="54" customFormat="1" ht="18.75" customHeight="1">
      <c r="A20" s="277"/>
      <c r="B20" s="285" t="s">
        <v>203</v>
      </c>
      <c r="C20" s="286"/>
      <c r="D20" s="287"/>
      <c r="E20" s="18">
        <v>100</v>
      </c>
      <c r="F20" s="18">
        <v>22.99919586185724</v>
      </c>
      <c r="G20" s="18">
        <v>11.220050783224918</v>
      </c>
      <c r="H20" s="18">
        <v>41.41874754428041</v>
      </c>
      <c r="I20" s="18">
        <v>6.079059031626148</v>
      </c>
      <c r="J20" s="18">
        <v>4.8372218787539945</v>
      </c>
      <c r="K20" s="10">
        <v>36.444920762114535</v>
      </c>
      <c r="L20" s="53"/>
    </row>
    <row r="21" spans="1:12" s="54" customFormat="1" ht="18.75" customHeight="1" thickBot="1">
      <c r="A21" s="278"/>
      <c r="B21" s="282" t="s">
        <v>204</v>
      </c>
      <c r="C21" s="283"/>
      <c r="D21" s="284"/>
      <c r="E21" s="22">
        <v>100</v>
      </c>
      <c r="F21" s="22">
        <v>17.916091607292064</v>
      </c>
      <c r="G21" s="22">
        <v>11.525124199477307</v>
      </c>
      <c r="H21" s="22">
        <v>39.95993048566601</v>
      </c>
      <c r="I21" s="22">
        <v>4.968779948691801</v>
      </c>
      <c r="J21" s="22">
        <v>4.907781387563768</v>
      </c>
      <c r="K21" s="23">
        <v>38.63838397860112</v>
      </c>
      <c r="L21" s="53"/>
    </row>
    <row r="22" spans="1:11" ht="25.5" customHeight="1">
      <c r="A22" s="206"/>
      <c r="B22" s="206"/>
      <c r="C22" s="206"/>
      <c r="D22" s="206"/>
      <c r="E22" s="207"/>
      <c r="F22" s="207"/>
      <c r="G22" s="207"/>
      <c r="H22" s="207"/>
      <c r="I22" s="207"/>
      <c r="J22" s="207"/>
      <c r="K22" s="207"/>
    </row>
    <row r="23" spans="1:11" ht="29.25" customHeight="1">
      <c r="A23" s="242" t="s">
        <v>232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</row>
    <row r="24" ht="14.25">
      <c r="I24" s="40"/>
    </row>
  </sheetData>
  <sheetProtection/>
  <mergeCells count="32">
    <mergeCell ref="H3:H4"/>
    <mergeCell ref="I3:I4"/>
    <mergeCell ref="C13:D13"/>
    <mergeCell ref="C10:D10"/>
    <mergeCell ref="B1:K1"/>
    <mergeCell ref="A3:D3"/>
    <mergeCell ref="A5:B7"/>
    <mergeCell ref="C5:D5"/>
    <mergeCell ref="C6:D6"/>
    <mergeCell ref="C7:D7"/>
    <mergeCell ref="E3:F3"/>
    <mergeCell ref="G3:G4"/>
    <mergeCell ref="B16:B17"/>
    <mergeCell ref="C16:D16"/>
    <mergeCell ref="C17:D17"/>
    <mergeCell ref="C18:D18"/>
    <mergeCell ref="B20:D20"/>
    <mergeCell ref="A8:B13"/>
    <mergeCell ref="C8:D8"/>
    <mergeCell ref="C9:D9"/>
    <mergeCell ref="C11:D11"/>
    <mergeCell ref="C12:D12"/>
    <mergeCell ref="A23:K23"/>
    <mergeCell ref="J3:J4"/>
    <mergeCell ref="K3:K4"/>
    <mergeCell ref="A14:A21"/>
    <mergeCell ref="B14:B15"/>
    <mergeCell ref="C14:D14"/>
    <mergeCell ref="C15:D15"/>
    <mergeCell ref="C19:D19"/>
    <mergeCell ref="B18:B19"/>
    <mergeCell ref="B21:D21"/>
  </mergeCells>
  <printOptions/>
  <pageMargins left="0.5511811023622047" right="0.9448818897637796" top="0.3937007874015748" bottom="0.393700787401574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37.25390625" style="0" customWidth="1"/>
    <col min="2" max="2" width="7.50390625" style="7" bestFit="1" customWidth="1"/>
    <col min="3" max="4" width="10.125" style="0" customWidth="1"/>
    <col min="5" max="5" width="11.375" style="0" customWidth="1"/>
  </cols>
  <sheetData>
    <row r="1" spans="1:5" ht="45" customHeight="1" thickBot="1">
      <c r="A1" s="305" t="s">
        <v>71</v>
      </c>
      <c r="B1" s="305"/>
      <c r="C1" s="305"/>
      <c r="D1" s="305"/>
      <c r="E1" s="305"/>
    </row>
    <row r="2" spans="1:5" ht="33.75" customHeight="1" thickBot="1">
      <c r="A2" s="80" t="s">
        <v>70</v>
      </c>
      <c r="B2" s="81" t="s">
        <v>128</v>
      </c>
      <c r="C2" s="81" t="s">
        <v>69</v>
      </c>
      <c r="D2" s="81" t="s">
        <v>68</v>
      </c>
      <c r="E2" s="82" t="s">
        <v>129</v>
      </c>
    </row>
    <row r="3" spans="1:5" ht="24" customHeight="1">
      <c r="A3" s="120" t="s">
        <v>234</v>
      </c>
      <c r="B3" s="121" t="s">
        <v>65</v>
      </c>
      <c r="C3" s="135">
        <v>120097</v>
      </c>
      <c r="D3" s="135">
        <v>830170</v>
      </c>
      <c r="E3" s="136">
        <v>15.035688403035778</v>
      </c>
    </row>
    <row r="4" spans="1:5" ht="24" customHeight="1">
      <c r="A4" s="118" t="s">
        <v>127</v>
      </c>
      <c r="B4" s="122" t="s">
        <v>65</v>
      </c>
      <c r="C4" s="137">
        <v>119418</v>
      </c>
      <c r="D4" s="137">
        <v>824606</v>
      </c>
      <c r="E4" s="138">
        <v>16.330932714486252</v>
      </c>
    </row>
    <row r="5" spans="1:5" ht="24" customHeight="1">
      <c r="A5" s="118" t="s">
        <v>126</v>
      </c>
      <c r="B5" s="122" t="s">
        <v>65</v>
      </c>
      <c r="C5" s="137">
        <v>679</v>
      </c>
      <c r="D5" s="137">
        <v>5564</v>
      </c>
      <c r="E5" s="138">
        <v>-56.59229208924949</v>
      </c>
    </row>
    <row r="6" spans="1:5" ht="24" customHeight="1">
      <c r="A6" s="118" t="s">
        <v>66</v>
      </c>
      <c r="B6" s="122"/>
      <c r="C6" s="137"/>
      <c r="D6" s="137"/>
      <c r="E6" s="139"/>
    </row>
    <row r="7" spans="1:5" ht="24" customHeight="1">
      <c r="A7" s="118" t="s">
        <v>130</v>
      </c>
      <c r="B7" s="122" t="s">
        <v>67</v>
      </c>
      <c r="C7" s="137">
        <v>0</v>
      </c>
      <c r="D7" s="137">
        <v>771578</v>
      </c>
      <c r="E7" s="138">
        <v>-19.64344668207329</v>
      </c>
    </row>
    <row r="8" spans="1:5" ht="24" customHeight="1">
      <c r="A8" s="118" t="s">
        <v>131</v>
      </c>
      <c r="B8" s="122" t="s">
        <v>67</v>
      </c>
      <c r="C8" s="137">
        <v>0</v>
      </c>
      <c r="D8" s="137"/>
      <c r="E8" s="140"/>
    </row>
    <row r="9" spans="1:5" ht="24" customHeight="1">
      <c r="A9" s="118" t="s">
        <v>132</v>
      </c>
      <c r="B9" s="122" t="s">
        <v>67</v>
      </c>
      <c r="C9" s="137">
        <v>0</v>
      </c>
      <c r="D9" s="137"/>
      <c r="E9" s="140"/>
    </row>
    <row r="10" spans="1:5" ht="24" customHeight="1">
      <c r="A10" s="118" t="s">
        <v>266</v>
      </c>
      <c r="B10" s="122" t="s">
        <v>67</v>
      </c>
      <c r="C10" s="137">
        <v>4967</v>
      </c>
      <c r="D10" s="137">
        <v>37587</v>
      </c>
      <c r="E10" s="140">
        <v>-39.03459685660066</v>
      </c>
    </row>
    <row r="11" spans="1:5" ht="24" customHeight="1">
      <c r="A11" s="118" t="s">
        <v>120</v>
      </c>
      <c r="B11" s="122" t="s">
        <v>65</v>
      </c>
      <c r="C11" s="137">
        <v>2013</v>
      </c>
      <c r="D11" s="137">
        <v>14363</v>
      </c>
      <c r="E11" s="140">
        <v>-40.73936543301564</v>
      </c>
    </row>
    <row r="12" spans="1:5" ht="24" customHeight="1">
      <c r="A12" s="118" t="s">
        <v>121</v>
      </c>
      <c r="B12" s="122" t="s">
        <v>67</v>
      </c>
      <c r="C12" s="137">
        <v>-56</v>
      </c>
      <c r="D12" s="137">
        <v>19115</v>
      </c>
      <c r="E12" s="140">
        <v>-15.959551549791158</v>
      </c>
    </row>
    <row r="13" spans="1:5" ht="24" customHeight="1">
      <c r="A13" s="118" t="s">
        <v>133</v>
      </c>
      <c r="B13" s="122"/>
      <c r="C13" s="137"/>
      <c r="D13" s="137"/>
      <c r="E13" s="139"/>
    </row>
    <row r="14" spans="1:5" ht="24" customHeight="1">
      <c r="A14" s="118" t="s">
        <v>134</v>
      </c>
      <c r="B14" s="122" t="s">
        <v>65</v>
      </c>
      <c r="C14" s="137">
        <v>33762</v>
      </c>
      <c r="D14" s="137">
        <v>195970</v>
      </c>
      <c r="E14" s="138">
        <v>96.62476045230616</v>
      </c>
    </row>
    <row r="15" spans="1:5" ht="24" customHeight="1">
      <c r="A15" s="118" t="s">
        <v>135</v>
      </c>
      <c r="B15" s="122" t="s">
        <v>65</v>
      </c>
      <c r="C15" s="137">
        <v>38330</v>
      </c>
      <c r="D15" s="137">
        <v>260482</v>
      </c>
      <c r="E15" s="138">
        <v>-23.78040216297198</v>
      </c>
    </row>
    <row r="16" spans="1:5" ht="24" customHeight="1" thickBot="1">
      <c r="A16" s="119" t="s">
        <v>136</v>
      </c>
      <c r="B16" s="124" t="s">
        <v>65</v>
      </c>
      <c r="C16" s="141">
        <v>47326</v>
      </c>
      <c r="D16" s="141">
        <v>368154</v>
      </c>
      <c r="E16" s="142">
        <v>37.6657467860268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M14" sqref="M14"/>
    </sheetView>
  </sheetViews>
  <sheetFormatPr defaultColWidth="9.00390625" defaultRowHeight="14.25"/>
  <cols>
    <col min="1" max="1" width="32.125" style="0" customWidth="1"/>
    <col min="2" max="2" width="10.50390625" style="0" customWidth="1"/>
    <col min="3" max="3" width="11.375" style="0" customWidth="1"/>
    <col min="4" max="4" width="14.125" style="28" customWidth="1"/>
  </cols>
  <sheetData>
    <row r="1" spans="1:4" ht="34.5" customHeight="1">
      <c r="A1" s="306" t="s">
        <v>88</v>
      </c>
      <c r="B1" s="306"/>
      <c r="C1" s="306"/>
      <c r="D1" s="306"/>
    </row>
    <row r="2" spans="1:4" ht="19.5" thickBot="1">
      <c r="A2" s="13"/>
      <c r="B2" s="13"/>
      <c r="C2" s="13"/>
      <c r="D2" s="84" t="s">
        <v>89</v>
      </c>
    </row>
    <row r="3" spans="1:4" ht="48.75" customHeight="1" thickBot="1">
      <c r="A3" s="91" t="s">
        <v>70</v>
      </c>
      <c r="B3" s="92" t="s">
        <v>69</v>
      </c>
      <c r="C3" s="92" t="s">
        <v>68</v>
      </c>
      <c r="D3" s="93" t="s">
        <v>72</v>
      </c>
    </row>
    <row r="4" spans="1:4" ht="18.75">
      <c r="A4" s="85" t="s">
        <v>224</v>
      </c>
      <c r="B4" s="86">
        <v>4391</v>
      </c>
      <c r="C4" s="86">
        <v>39374</v>
      </c>
      <c r="D4" s="87">
        <v>2.77</v>
      </c>
    </row>
    <row r="5" spans="1:4" ht="18.75">
      <c r="A5" s="85" t="s">
        <v>225</v>
      </c>
      <c r="B5" s="86">
        <v>2378</v>
      </c>
      <c r="C5" s="86">
        <v>27016</v>
      </c>
      <c r="D5" s="87">
        <v>-1.57</v>
      </c>
    </row>
    <row r="6" spans="1:4" ht="18.75">
      <c r="A6" s="85" t="s">
        <v>73</v>
      </c>
      <c r="B6" s="86">
        <v>2006</v>
      </c>
      <c r="C6" s="86">
        <v>17518</v>
      </c>
      <c r="D6" s="87">
        <v>-4.92</v>
      </c>
    </row>
    <row r="7" spans="1:4" ht="18.75">
      <c r="A7" s="85" t="s">
        <v>74</v>
      </c>
      <c r="B7" s="86">
        <v>535</v>
      </c>
      <c r="C7" s="86">
        <v>3752</v>
      </c>
      <c r="D7" s="87">
        <v>64.92</v>
      </c>
    </row>
    <row r="8" spans="1:4" ht="18.75">
      <c r="A8" s="85" t="s">
        <v>209</v>
      </c>
      <c r="B8" s="86">
        <v>388</v>
      </c>
      <c r="C8" s="86">
        <v>1315</v>
      </c>
      <c r="D8" s="87">
        <v>76.99</v>
      </c>
    </row>
    <row r="9" spans="1:4" ht="18.75">
      <c r="A9" s="85" t="s">
        <v>75</v>
      </c>
      <c r="B9" s="86">
        <v>1</v>
      </c>
      <c r="C9" s="86">
        <v>1825</v>
      </c>
      <c r="D9" s="87">
        <v>-51.41</v>
      </c>
    </row>
    <row r="10" spans="1:4" ht="18.75">
      <c r="A10" s="85" t="s">
        <v>76</v>
      </c>
      <c r="B10" s="86">
        <v>487</v>
      </c>
      <c r="C10" s="86">
        <v>1951</v>
      </c>
      <c r="D10" s="87">
        <v>-6.38</v>
      </c>
    </row>
    <row r="11" spans="1:4" ht="18.75">
      <c r="A11" s="85" t="s">
        <v>77</v>
      </c>
      <c r="B11" s="86">
        <v>240</v>
      </c>
      <c r="C11" s="86">
        <v>1689</v>
      </c>
      <c r="D11" s="87">
        <v>177.34</v>
      </c>
    </row>
    <row r="12" spans="1:4" ht="18.75">
      <c r="A12" s="85" t="s">
        <v>78</v>
      </c>
      <c r="B12" s="86">
        <v>79</v>
      </c>
      <c r="C12" s="86">
        <v>1319</v>
      </c>
      <c r="D12" s="87">
        <v>-11.3</v>
      </c>
    </row>
    <row r="13" spans="1:4" ht="18.75">
      <c r="A13" s="85" t="s">
        <v>79</v>
      </c>
      <c r="B13" s="86">
        <v>63</v>
      </c>
      <c r="C13" s="86">
        <v>509</v>
      </c>
      <c r="D13" s="87">
        <v>-3.42</v>
      </c>
    </row>
    <row r="14" spans="1:4" ht="18.75">
      <c r="A14" s="85" t="s">
        <v>80</v>
      </c>
      <c r="B14" s="86">
        <v>373</v>
      </c>
      <c r="C14" s="86">
        <v>9498</v>
      </c>
      <c r="D14" s="87">
        <v>5.23</v>
      </c>
    </row>
    <row r="15" spans="1:4" ht="18.75">
      <c r="A15" s="85" t="s">
        <v>81</v>
      </c>
      <c r="B15" s="86">
        <v>93</v>
      </c>
      <c r="C15" s="86">
        <v>2655</v>
      </c>
      <c r="D15" s="87">
        <v>26.61</v>
      </c>
    </row>
    <row r="16" spans="1:4" ht="18.75">
      <c r="A16" s="85" t="s">
        <v>82</v>
      </c>
      <c r="B16" s="86">
        <v>185</v>
      </c>
      <c r="C16" s="86">
        <v>1394</v>
      </c>
      <c r="D16" s="205">
        <v>-67.89</v>
      </c>
    </row>
    <row r="17" spans="1:4" ht="18.75">
      <c r="A17" s="85" t="s">
        <v>90</v>
      </c>
      <c r="B17" s="86">
        <v>6243</v>
      </c>
      <c r="C17" s="86">
        <v>103102</v>
      </c>
      <c r="D17" s="87">
        <v>21.25</v>
      </c>
    </row>
    <row r="18" spans="1:4" ht="18.75">
      <c r="A18" s="85" t="s">
        <v>83</v>
      </c>
      <c r="B18" s="86">
        <v>2051</v>
      </c>
      <c r="C18" s="86">
        <v>16432</v>
      </c>
      <c r="D18" s="87">
        <v>20.59</v>
      </c>
    </row>
    <row r="19" spans="1:4" ht="18.75">
      <c r="A19" s="85" t="s">
        <v>84</v>
      </c>
      <c r="B19" s="86">
        <v>776</v>
      </c>
      <c r="C19" s="86">
        <v>24182</v>
      </c>
      <c r="D19" s="87">
        <v>33.08</v>
      </c>
    </row>
    <row r="20" spans="1:4" ht="18.75">
      <c r="A20" s="85" t="s">
        <v>85</v>
      </c>
      <c r="B20" s="86"/>
      <c r="C20" s="86">
        <v>13184</v>
      </c>
      <c r="D20" s="87">
        <v>30.15</v>
      </c>
    </row>
    <row r="21" spans="1:4" ht="18.75">
      <c r="A21" s="85" t="s">
        <v>86</v>
      </c>
      <c r="B21" s="86">
        <v>1045</v>
      </c>
      <c r="C21" s="86">
        <v>9758</v>
      </c>
      <c r="D21" s="87">
        <v>16.03</v>
      </c>
    </row>
    <row r="22" spans="1:4" ht="19.5" thickBot="1">
      <c r="A22" s="88" t="s">
        <v>87</v>
      </c>
      <c r="B22" s="89">
        <v>115</v>
      </c>
      <c r="C22" s="89">
        <v>9829</v>
      </c>
      <c r="D22" s="90">
        <v>-4.85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M14" sqref="M14"/>
    </sheetView>
  </sheetViews>
  <sheetFormatPr defaultColWidth="9.00390625" defaultRowHeight="14.25"/>
  <cols>
    <col min="1" max="1" width="32.75390625" style="0" bestFit="1" customWidth="1"/>
    <col min="2" max="2" width="13.125" style="28" customWidth="1"/>
    <col min="3" max="3" width="9.50390625" style="28" customWidth="1"/>
    <col min="4" max="4" width="16.625" style="28" customWidth="1"/>
  </cols>
  <sheetData>
    <row r="1" spans="1:4" ht="14.25">
      <c r="A1" s="309" t="s">
        <v>98</v>
      </c>
      <c r="B1" s="309"/>
      <c r="C1" s="309"/>
      <c r="D1" s="309"/>
    </row>
    <row r="2" ht="14.25">
      <c r="D2" s="68" t="s">
        <v>99</v>
      </c>
    </row>
    <row r="3" spans="1:4" ht="14.25">
      <c r="A3" s="307" t="s">
        <v>70</v>
      </c>
      <c r="B3" s="308" t="s">
        <v>96</v>
      </c>
      <c r="C3" s="308"/>
      <c r="D3" s="64" t="s">
        <v>94</v>
      </c>
    </row>
    <row r="4" spans="1:4" ht="15" customHeight="1">
      <c r="A4" s="307"/>
      <c r="B4" s="12" t="s">
        <v>92</v>
      </c>
      <c r="C4" s="12" t="s">
        <v>93</v>
      </c>
      <c r="D4" s="16" t="s">
        <v>95</v>
      </c>
    </row>
    <row r="5" spans="1:4" ht="14.25">
      <c r="A5" s="62" t="s">
        <v>236</v>
      </c>
      <c r="B5" s="58">
        <v>100.97856958</v>
      </c>
      <c r="C5" s="58">
        <v>100.33539719</v>
      </c>
      <c r="D5" s="59">
        <v>101.57171869</v>
      </c>
    </row>
    <row r="6" spans="1:4" ht="14.25">
      <c r="A6" s="63" t="s">
        <v>237</v>
      </c>
      <c r="B6" s="60"/>
      <c r="C6" s="60"/>
      <c r="D6" s="61"/>
    </row>
    <row r="7" spans="1:4" ht="14.25">
      <c r="A7" s="63" t="s">
        <v>238</v>
      </c>
      <c r="B7" s="60"/>
      <c r="C7" s="60"/>
      <c r="D7" s="61"/>
    </row>
    <row r="8" spans="1:4" ht="14.25">
      <c r="A8" s="63" t="s">
        <v>239</v>
      </c>
      <c r="B8" s="60">
        <v>100.97856958</v>
      </c>
      <c r="C8" s="60">
        <v>100.33539719</v>
      </c>
      <c r="D8" s="61">
        <v>101.57171869</v>
      </c>
    </row>
    <row r="9" spans="1:4" ht="14.25">
      <c r="A9" s="63" t="s">
        <v>240</v>
      </c>
      <c r="B9" s="60"/>
      <c r="C9" s="60"/>
      <c r="D9" s="61"/>
    </row>
    <row r="10" spans="1:4" ht="14.25">
      <c r="A10" s="63" t="s">
        <v>241</v>
      </c>
      <c r="B10" s="60">
        <v>103.74795512</v>
      </c>
      <c r="C10" s="60">
        <v>100.96243812</v>
      </c>
      <c r="D10" s="61">
        <v>105.17873022</v>
      </c>
    </row>
    <row r="11" spans="1:4" ht="14.25">
      <c r="A11" s="63" t="s">
        <v>242</v>
      </c>
      <c r="B11" s="60">
        <v>91.98656027</v>
      </c>
      <c r="C11" s="60">
        <v>99.05918655</v>
      </c>
      <c r="D11" s="61">
        <v>96.13686005</v>
      </c>
    </row>
    <row r="12" spans="1:4" ht="14.25">
      <c r="A12" s="208" t="s">
        <v>253</v>
      </c>
      <c r="B12" s="60">
        <v>104.3112272</v>
      </c>
      <c r="C12" s="60">
        <v>106.1234</v>
      </c>
      <c r="D12" s="61">
        <v>115.56572808</v>
      </c>
    </row>
    <row r="13" spans="1:4" ht="14.25">
      <c r="A13" s="208" t="s">
        <v>254</v>
      </c>
      <c r="B13" s="60">
        <v>109.16682431</v>
      </c>
      <c r="C13" s="60">
        <v>100.78670227</v>
      </c>
      <c r="D13" s="61">
        <v>115.25143925</v>
      </c>
    </row>
    <row r="14" spans="1:4" ht="14.25">
      <c r="A14" s="208" t="s">
        <v>255</v>
      </c>
      <c r="B14" s="60">
        <v>113.10709735</v>
      </c>
      <c r="C14" s="60">
        <v>104.11052383</v>
      </c>
      <c r="D14" s="61">
        <v>105.866757</v>
      </c>
    </row>
    <row r="15" spans="1:4" ht="14.25">
      <c r="A15" s="208" t="s">
        <v>256</v>
      </c>
      <c r="B15" s="60">
        <v>91.46072812</v>
      </c>
      <c r="C15" s="60">
        <v>107.61235303</v>
      </c>
      <c r="D15" s="61">
        <v>81.84770246</v>
      </c>
    </row>
    <row r="16" spans="1:4" ht="14.25">
      <c r="A16" s="208" t="s">
        <v>257</v>
      </c>
      <c r="B16" s="60">
        <v>83.7925146</v>
      </c>
      <c r="C16" s="60">
        <v>98.2101</v>
      </c>
      <c r="D16" s="61">
        <v>82.39906652</v>
      </c>
    </row>
    <row r="17" spans="1:4" ht="14.25">
      <c r="A17" s="63" t="s">
        <v>243</v>
      </c>
      <c r="B17" s="60">
        <v>91.6577936</v>
      </c>
      <c r="C17" s="60">
        <v>100</v>
      </c>
      <c r="D17" s="61">
        <v>96.08763621</v>
      </c>
    </row>
    <row r="18" spans="1:4" ht="14.25">
      <c r="A18" s="63" t="s">
        <v>244</v>
      </c>
      <c r="B18" s="60">
        <v>99.32727862</v>
      </c>
      <c r="C18" s="60">
        <v>100</v>
      </c>
      <c r="D18" s="61">
        <v>99.96037403</v>
      </c>
    </row>
    <row r="19" spans="1:4" ht="14.25">
      <c r="A19" s="63" t="s">
        <v>245</v>
      </c>
      <c r="B19" s="60">
        <v>97.44420751</v>
      </c>
      <c r="C19" s="60">
        <v>99.88912962</v>
      </c>
      <c r="D19" s="61">
        <v>97.75072533</v>
      </c>
    </row>
    <row r="20" spans="1:4" ht="14.25">
      <c r="A20" s="63" t="s">
        <v>246</v>
      </c>
      <c r="B20" s="60">
        <v>100.31755674</v>
      </c>
      <c r="C20" s="60">
        <v>100.13244111</v>
      </c>
      <c r="D20" s="61">
        <v>99.40890773</v>
      </c>
    </row>
    <row r="21" spans="1:4" ht="14.25">
      <c r="A21" s="63" t="s">
        <v>247</v>
      </c>
      <c r="B21" s="60">
        <v>103.99545235</v>
      </c>
      <c r="C21" s="60">
        <v>100.20641212</v>
      </c>
      <c r="D21" s="61">
        <v>100.84512971</v>
      </c>
    </row>
    <row r="22" spans="1:4" ht="14.25">
      <c r="A22" s="63" t="s">
        <v>248</v>
      </c>
      <c r="B22" s="60">
        <v>103.2377331</v>
      </c>
      <c r="C22" s="60">
        <v>100</v>
      </c>
      <c r="D22" s="61">
        <v>104.70931352</v>
      </c>
    </row>
    <row r="23" spans="1:4" ht="14.25">
      <c r="A23" s="63" t="s">
        <v>249</v>
      </c>
      <c r="B23" s="60">
        <v>102.36394525</v>
      </c>
      <c r="C23" s="60">
        <v>100</v>
      </c>
      <c r="D23" s="61">
        <v>102.32597395</v>
      </c>
    </row>
    <row r="24" spans="1:4" ht="14.25">
      <c r="A24" s="63" t="s">
        <v>250</v>
      </c>
      <c r="B24" s="60"/>
      <c r="C24" s="60"/>
      <c r="D24" s="61"/>
    </row>
    <row r="25" spans="1:4" ht="14.25">
      <c r="A25" s="63" t="s">
        <v>251</v>
      </c>
      <c r="B25" s="60">
        <v>100.85228076</v>
      </c>
      <c r="C25" s="60">
        <v>100.48105628</v>
      </c>
      <c r="D25" s="61">
        <v>101.89798867</v>
      </c>
    </row>
    <row r="26" spans="1:4" ht="14.25">
      <c r="A26" s="63" t="s">
        <v>238</v>
      </c>
      <c r="B26" s="60"/>
      <c r="C26" s="60"/>
      <c r="D26" s="61"/>
    </row>
    <row r="27" spans="1:4" ht="14.25">
      <c r="A27" s="63" t="s">
        <v>239</v>
      </c>
      <c r="B27" s="60">
        <v>100.85228076</v>
      </c>
      <c r="C27" s="60">
        <v>100.48105628</v>
      </c>
      <c r="D27" s="61">
        <v>101.89798867</v>
      </c>
    </row>
    <row r="28" spans="1:4" ht="14.25">
      <c r="A28" s="65" t="s">
        <v>252</v>
      </c>
      <c r="B28" s="78">
        <v>101.20826085</v>
      </c>
      <c r="C28" s="78">
        <v>100.07248094</v>
      </c>
      <c r="D28" s="66">
        <v>100.97907293</v>
      </c>
    </row>
  </sheetData>
  <sheetProtection/>
  <mergeCells count="3">
    <mergeCell ref="A3:A4"/>
    <mergeCell ref="B3:C3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M14" sqref="M14"/>
    </sheetView>
  </sheetViews>
  <sheetFormatPr defaultColWidth="9.00390625" defaultRowHeight="14.25"/>
  <cols>
    <col min="1" max="1" width="51.25390625" style="0" customWidth="1"/>
    <col min="2" max="2" width="5.50390625" style="0" bestFit="1" customWidth="1"/>
    <col min="3" max="3" width="8.875" style="28" customWidth="1"/>
    <col min="4" max="4" width="11.375" style="28" customWidth="1"/>
    <col min="5" max="5" width="10.50390625" style="28" customWidth="1"/>
    <col min="6" max="6" width="11.625" style="29" customWidth="1"/>
    <col min="7" max="7" width="12.75390625" style="0" customWidth="1"/>
  </cols>
  <sheetData>
    <row r="1" spans="1:6" ht="39" customHeight="1">
      <c r="A1" s="310" t="s">
        <v>164</v>
      </c>
      <c r="B1" s="310"/>
      <c r="C1" s="310"/>
      <c r="D1" s="310"/>
      <c r="E1" s="310"/>
      <c r="F1" s="310"/>
    </row>
    <row r="2" spans="1:6" ht="46.5" customHeight="1">
      <c r="A2" s="94" t="s">
        <v>165</v>
      </c>
      <c r="B2" s="95" t="s">
        <v>166</v>
      </c>
      <c r="C2" s="96" t="s">
        <v>167</v>
      </c>
      <c r="D2" s="97" t="s">
        <v>168</v>
      </c>
      <c r="E2" s="96" t="s">
        <v>169</v>
      </c>
      <c r="F2" s="98" t="s">
        <v>168</v>
      </c>
    </row>
    <row r="3" spans="1:6" ht="27" customHeight="1">
      <c r="A3" s="99" t="s">
        <v>102</v>
      </c>
      <c r="B3" s="157" t="s">
        <v>65</v>
      </c>
      <c r="C3" s="158">
        <v>19610.6</v>
      </c>
      <c r="D3" s="158">
        <v>9.547244644303547</v>
      </c>
      <c r="E3" s="158">
        <v>171358.2</v>
      </c>
      <c r="F3" s="159">
        <v>15.284953738347113</v>
      </c>
    </row>
    <row r="4" spans="1:6" ht="27" customHeight="1">
      <c r="A4" s="180" t="s">
        <v>170</v>
      </c>
      <c r="B4" s="160" t="s">
        <v>65</v>
      </c>
      <c r="C4" s="161">
        <v>8773.6</v>
      </c>
      <c r="D4" s="161">
        <v>6.662127990663308</v>
      </c>
      <c r="E4" s="161">
        <v>80835.40000000001</v>
      </c>
      <c r="F4" s="162">
        <v>21.831433816326125</v>
      </c>
    </row>
    <row r="5" spans="1:6" ht="27" customHeight="1">
      <c r="A5" s="181" t="s">
        <v>171</v>
      </c>
      <c r="B5" s="163" t="s">
        <v>65</v>
      </c>
      <c r="C5" s="100">
        <v>10837</v>
      </c>
      <c r="D5" s="100">
        <v>11.999917320352637</v>
      </c>
      <c r="E5" s="100">
        <v>90522.8</v>
      </c>
      <c r="F5" s="164">
        <v>10.006456675195736</v>
      </c>
    </row>
    <row r="6" spans="5:6" ht="14.25">
      <c r="E6" s="29"/>
      <c r="F6"/>
    </row>
    <row r="7" spans="5:6" ht="14.25">
      <c r="E7" s="29"/>
      <c r="F7"/>
    </row>
    <row r="8" spans="5:6" ht="14.25">
      <c r="E8" s="29"/>
      <c r="F8"/>
    </row>
    <row r="9" spans="5:6" ht="14.25">
      <c r="E9" s="29"/>
      <c r="F9"/>
    </row>
    <row r="10" spans="5:6" ht="14.25">
      <c r="E10" s="29"/>
      <c r="F10"/>
    </row>
    <row r="11" spans="5:6" ht="14.25">
      <c r="E11" s="29"/>
      <c r="F11"/>
    </row>
  </sheetData>
  <sheetProtection/>
  <mergeCells count="1">
    <mergeCell ref="A1:F1"/>
  </mergeCells>
  <printOptions/>
  <pageMargins left="0.75" right="0.43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M14" sqref="M14"/>
    </sheetView>
  </sheetViews>
  <sheetFormatPr defaultColWidth="9.00390625" defaultRowHeight="14.25"/>
  <cols>
    <col min="1" max="1" width="9.875" style="191" customWidth="1"/>
    <col min="2" max="2" width="12.625" style="191" customWidth="1"/>
    <col min="3" max="3" width="8.75390625" style="191" customWidth="1"/>
    <col min="4" max="4" width="13.00390625" style="191" customWidth="1"/>
    <col min="5" max="5" width="10.375" style="191" customWidth="1"/>
    <col min="6" max="6" width="10.25390625" style="191" customWidth="1"/>
    <col min="7" max="7" width="12.25390625" style="191" customWidth="1"/>
    <col min="8" max="16384" width="9.00390625" style="191" customWidth="1"/>
  </cols>
  <sheetData>
    <row r="1" spans="1:7" ht="42" customHeight="1">
      <c r="A1" s="312" t="s">
        <v>213</v>
      </c>
      <c r="B1" s="312"/>
      <c r="C1" s="312"/>
      <c r="D1" s="312"/>
      <c r="E1" s="312"/>
      <c r="F1" s="312"/>
      <c r="G1" s="312"/>
    </row>
    <row r="2" spans="1:7" ht="41.25" customHeight="1">
      <c r="A2" s="313"/>
      <c r="B2" s="314" t="s">
        <v>258</v>
      </c>
      <c r="C2" s="320" t="s">
        <v>214</v>
      </c>
      <c r="D2" s="321"/>
      <c r="E2" s="322"/>
      <c r="F2" s="316" t="s">
        <v>221</v>
      </c>
      <c r="G2" s="318" t="s">
        <v>222</v>
      </c>
    </row>
    <row r="3" spans="1:7" ht="48" customHeight="1">
      <c r="A3" s="313"/>
      <c r="B3" s="315"/>
      <c r="C3" s="200" t="s">
        <v>215</v>
      </c>
      <c r="D3" s="200" t="s">
        <v>216</v>
      </c>
      <c r="E3" s="3" t="s">
        <v>259</v>
      </c>
      <c r="F3" s="317"/>
      <c r="G3" s="319"/>
    </row>
    <row r="4" spans="1:7" ht="20.25" customHeight="1">
      <c r="A4" s="192" t="s">
        <v>217</v>
      </c>
      <c r="B4" s="209">
        <v>1091000</v>
      </c>
      <c r="C4" s="193">
        <v>824606</v>
      </c>
      <c r="D4" s="194">
        <v>16.330932714486252</v>
      </c>
      <c r="E4" s="211">
        <f>C4/B4*100</f>
        <v>75.58258478460128</v>
      </c>
      <c r="F4" s="204">
        <v>119418</v>
      </c>
      <c r="G4" s="195">
        <v>708451</v>
      </c>
    </row>
    <row r="5" spans="1:7" ht="20.25" customHeight="1">
      <c r="A5" s="196" t="s">
        <v>218</v>
      </c>
      <c r="B5" s="209">
        <v>176000</v>
      </c>
      <c r="C5" s="197">
        <v>146224</v>
      </c>
      <c r="D5" s="194">
        <v>36.96258968546863</v>
      </c>
      <c r="E5" s="211">
        <f aca="true" t="shared" si="0" ref="E5:E17">C5/B5*100</f>
        <v>83.08181818181818</v>
      </c>
      <c r="F5" s="204">
        <v>13410</v>
      </c>
      <c r="G5" s="195">
        <v>140017</v>
      </c>
    </row>
    <row r="6" spans="1:7" ht="20.25" customHeight="1">
      <c r="A6" s="196" t="s">
        <v>2</v>
      </c>
      <c r="B6" s="209">
        <v>100000</v>
      </c>
      <c r="C6" s="197">
        <v>74470</v>
      </c>
      <c r="D6" s="194">
        <v>6.834418844862711</v>
      </c>
      <c r="E6" s="211">
        <f t="shared" si="0"/>
        <v>74.47</v>
      </c>
      <c r="F6" s="204">
        <v>9020</v>
      </c>
      <c r="G6" s="195">
        <v>51823</v>
      </c>
    </row>
    <row r="7" spans="1:7" ht="20.25" customHeight="1">
      <c r="A7" s="196" t="s">
        <v>3</v>
      </c>
      <c r="B7" s="209">
        <v>72000</v>
      </c>
      <c r="C7" s="197">
        <v>40145</v>
      </c>
      <c r="D7" s="194">
        <v>-25.923533970550253</v>
      </c>
      <c r="E7" s="211">
        <f t="shared" si="0"/>
        <v>55.75694444444444</v>
      </c>
      <c r="F7" s="204">
        <v>4584</v>
      </c>
      <c r="G7" s="195">
        <v>46367</v>
      </c>
    </row>
    <row r="8" spans="1:7" ht="20.25" customHeight="1">
      <c r="A8" s="196" t="s">
        <v>4</v>
      </c>
      <c r="B8" s="209">
        <v>61000</v>
      </c>
      <c r="C8" s="197">
        <v>45487</v>
      </c>
      <c r="D8" s="194">
        <v>2.535954195031792</v>
      </c>
      <c r="E8" s="211">
        <f t="shared" si="0"/>
        <v>74.56885245901638</v>
      </c>
      <c r="F8" s="204">
        <v>6163</v>
      </c>
      <c r="G8" s="195">
        <v>80547</v>
      </c>
    </row>
    <row r="9" spans="1:7" ht="20.25" customHeight="1">
      <c r="A9" s="196" t="s">
        <v>5</v>
      </c>
      <c r="B9" s="209">
        <v>100000</v>
      </c>
      <c r="C9" s="197">
        <v>84425</v>
      </c>
      <c r="D9" s="194">
        <v>18.376589688582285</v>
      </c>
      <c r="E9" s="211">
        <f t="shared" si="0"/>
        <v>84.425</v>
      </c>
      <c r="F9" s="204">
        <v>14013</v>
      </c>
      <c r="G9" s="195">
        <v>27636</v>
      </c>
    </row>
    <row r="10" spans="1:7" ht="20.25" customHeight="1">
      <c r="A10" s="196" t="s">
        <v>6</v>
      </c>
      <c r="B10" s="209">
        <v>76000</v>
      </c>
      <c r="C10" s="197">
        <v>63898</v>
      </c>
      <c r="D10" s="203">
        <v>56.20691341123552</v>
      </c>
      <c r="E10" s="211">
        <f t="shared" si="0"/>
        <v>84.07631578947368</v>
      </c>
      <c r="F10" s="204">
        <v>13362</v>
      </c>
      <c r="G10" s="195">
        <v>11453</v>
      </c>
    </row>
    <row r="11" spans="1:7" ht="20.25" customHeight="1">
      <c r="A11" s="196" t="s">
        <v>219</v>
      </c>
      <c r="B11" s="209">
        <v>76000</v>
      </c>
      <c r="C11" s="197">
        <v>50350</v>
      </c>
      <c r="D11" s="194">
        <v>22.71807745740817</v>
      </c>
      <c r="E11" s="211">
        <f t="shared" si="0"/>
        <v>66.25</v>
      </c>
      <c r="F11" s="204">
        <v>8473</v>
      </c>
      <c r="G11" s="195">
        <v>77664</v>
      </c>
    </row>
    <row r="12" spans="1:7" ht="20.25" customHeight="1">
      <c r="A12" s="196" t="s">
        <v>267</v>
      </c>
      <c r="B12" s="209">
        <v>86000</v>
      </c>
      <c r="C12" s="197">
        <v>71080</v>
      </c>
      <c r="D12" s="194">
        <v>7.355384383023718</v>
      </c>
      <c r="E12" s="211">
        <f t="shared" si="0"/>
        <v>82.65116279069767</v>
      </c>
      <c r="F12" s="204">
        <v>9308</v>
      </c>
      <c r="G12" s="195">
        <v>64237</v>
      </c>
    </row>
    <row r="13" spans="1:7" ht="20.25" customHeight="1">
      <c r="A13" s="196" t="s">
        <v>8</v>
      </c>
      <c r="B13" s="209">
        <v>82000</v>
      </c>
      <c r="C13" s="197">
        <v>73440</v>
      </c>
      <c r="D13" s="194">
        <v>25.96696454606267</v>
      </c>
      <c r="E13" s="211">
        <f t="shared" si="0"/>
        <v>89.5609756097561</v>
      </c>
      <c r="F13" s="204">
        <v>12771</v>
      </c>
      <c r="G13" s="195">
        <v>75431</v>
      </c>
    </row>
    <row r="14" spans="1:7" ht="20.25" customHeight="1">
      <c r="A14" s="196" t="s">
        <v>9</v>
      </c>
      <c r="B14" s="209">
        <v>100000</v>
      </c>
      <c r="C14" s="197">
        <v>80633</v>
      </c>
      <c r="D14" s="194">
        <v>38.21694264458844</v>
      </c>
      <c r="E14" s="211">
        <f t="shared" si="0"/>
        <v>80.633</v>
      </c>
      <c r="F14" s="204">
        <v>14265</v>
      </c>
      <c r="G14" s="195">
        <v>48314</v>
      </c>
    </row>
    <row r="15" spans="1:7" ht="20.25" customHeight="1">
      <c r="A15" s="196" t="s">
        <v>10</v>
      </c>
      <c r="B15" s="209">
        <v>78000</v>
      </c>
      <c r="C15" s="197">
        <v>26407</v>
      </c>
      <c r="D15" s="194">
        <v>-39.41681196659631</v>
      </c>
      <c r="E15" s="211">
        <f t="shared" si="0"/>
        <v>33.8551282051282</v>
      </c>
      <c r="F15" s="204">
        <v>3660</v>
      </c>
      <c r="G15" s="195">
        <v>11967</v>
      </c>
    </row>
    <row r="16" spans="1:7" ht="20.25" customHeight="1">
      <c r="A16" s="196" t="s">
        <v>11</v>
      </c>
      <c r="B16" s="209">
        <v>66000</v>
      </c>
      <c r="C16" s="197">
        <v>53173</v>
      </c>
      <c r="D16" s="194">
        <v>19.554366399856107</v>
      </c>
      <c r="E16" s="211">
        <f t="shared" si="0"/>
        <v>80.56515151515151</v>
      </c>
      <c r="F16" s="204">
        <v>7897</v>
      </c>
      <c r="G16" s="195">
        <v>64489</v>
      </c>
    </row>
    <row r="17" spans="1:7" ht="20.25" customHeight="1">
      <c r="A17" s="196" t="s">
        <v>12</v>
      </c>
      <c r="B17" s="210">
        <v>18000</v>
      </c>
      <c r="C17" s="193">
        <v>14874</v>
      </c>
      <c r="D17" s="194">
        <v>54.0708514605345</v>
      </c>
      <c r="E17" s="211">
        <f t="shared" si="0"/>
        <v>82.63333333333334</v>
      </c>
      <c r="F17" s="204">
        <v>2492</v>
      </c>
      <c r="G17" s="195">
        <v>8506</v>
      </c>
    </row>
    <row r="18" spans="1:6" s="199" customFormat="1" ht="20.25" customHeight="1">
      <c r="A18" s="311" t="s">
        <v>220</v>
      </c>
      <c r="B18" s="311"/>
      <c r="C18" s="311"/>
      <c r="D18" s="311"/>
      <c r="E18" s="198"/>
      <c r="F18" s="198"/>
    </row>
  </sheetData>
  <sheetProtection/>
  <mergeCells count="7">
    <mergeCell ref="A18:D18"/>
    <mergeCell ref="A1:G1"/>
    <mergeCell ref="A2:A3"/>
    <mergeCell ref="B2:B3"/>
    <mergeCell ref="F2:F3"/>
    <mergeCell ref="G2:G3"/>
    <mergeCell ref="C2:E2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综合科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jyz</dc:creator>
  <cp:keywords/>
  <dc:description/>
  <cp:lastModifiedBy>PC</cp:lastModifiedBy>
  <cp:lastPrinted>2016-03-22T01:27:28Z</cp:lastPrinted>
  <dcterms:created xsi:type="dcterms:W3CDTF">2002-03-19T00:57:19Z</dcterms:created>
  <dcterms:modified xsi:type="dcterms:W3CDTF">2022-07-25T23:18:32Z</dcterms:modified>
  <cp:category/>
  <cp:version/>
  <cp:contentType/>
  <cp:contentStatus/>
</cp:coreProperties>
</file>