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935" windowHeight="8550" tabRatio="973" activeTab="2"/>
  </bookViews>
  <sheets>
    <sheet name="目录" sheetId="1" r:id="rId1"/>
    <sheet name="国民经济主要指标" sheetId="2" r:id="rId2"/>
    <sheet name="分乡镇规模工业产值" sheetId="3" r:id="rId3"/>
    <sheet name="分行业工业" sheetId="4" r:id="rId4"/>
    <sheet name="固定资产投资" sheetId="5" r:id="rId5"/>
    <sheet name="财政收支" sheetId="6" r:id="rId6"/>
    <sheet name="各种价格变动幅度" sheetId="7" r:id="rId7"/>
    <sheet name="社会消费品零售总额 " sheetId="8" r:id="rId8"/>
    <sheet name="分乡镇固定资产投资" sheetId="9" r:id="rId9"/>
    <sheet name="财政" sheetId="10" r:id="rId10"/>
    <sheet name="税收" sheetId="11" r:id="rId11"/>
    <sheet name="用电量" sheetId="12" r:id="rId12"/>
    <sheet name="个私" sheetId="13" r:id="rId13"/>
    <sheet name="项目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A" localSheetId="6">#REF!</definedName>
    <definedName name="AA">#REF!</definedName>
    <definedName name="oo" localSheetId="6">#REF!</definedName>
    <definedName name="oo" localSheetId="1">#REF!</definedName>
    <definedName name="oo" localSheetId="0">#REF!</definedName>
    <definedName name="oo" localSheetId="13">#REF!</definedName>
    <definedName name="oo" localSheetId="11">#REF!</definedName>
    <definedName name="oo">#REF!</definedName>
    <definedName name="PP" localSheetId="6">#REF!</definedName>
    <definedName name="PP" localSheetId="1">#REF!</definedName>
    <definedName name="PP" localSheetId="0">#REF!</definedName>
    <definedName name="PP" localSheetId="13">#REF!</definedName>
    <definedName name="PP" localSheetId="11">#REF!</definedName>
    <definedName name="PP">#REF!</definedName>
    <definedName name="qq" localSheetId="6">#REF!</definedName>
    <definedName name="qq" localSheetId="1">#REF!</definedName>
    <definedName name="qq" localSheetId="0">#REF!</definedName>
    <definedName name="qq" localSheetId="13">#REF!</definedName>
    <definedName name="qq" localSheetId="11">#REF!</definedName>
    <definedName name="qq">#REF!</definedName>
    <definedName name="Rr" localSheetId="6">#REF!</definedName>
    <definedName name="Rr" localSheetId="1">#REF!</definedName>
    <definedName name="Rr" localSheetId="0">#REF!</definedName>
    <definedName name="Rr" localSheetId="13">#REF!</definedName>
    <definedName name="Rr" localSheetId="11">#REF!</definedName>
    <definedName name="Rr">#REF!</definedName>
    <definedName name="ss" localSheetId="6">#REF!</definedName>
    <definedName name="ss" localSheetId="1">#REF!</definedName>
    <definedName name="ss" localSheetId="0">#REF!</definedName>
    <definedName name="ss" localSheetId="13">#REF!</definedName>
    <definedName name="ss" localSheetId="11">#REF!</definedName>
    <definedName name="ss">#REF!</definedName>
    <definedName name="Uu" localSheetId="6">#REF!</definedName>
    <definedName name="Uu" localSheetId="1">#REF!</definedName>
    <definedName name="Uu" localSheetId="0">#REF!</definedName>
    <definedName name="Uu" localSheetId="13">#REF!</definedName>
    <definedName name="Uu" localSheetId="11">#REF!</definedName>
    <definedName name="Uu">#REF!</definedName>
    <definedName name="Z_06216801_D76D_11D9_821C_5254AB2300ED_.wvu.FilterData" localSheetId="8" hidden="1">'分乡镇固定资产投资'!$D$1:$D$17</definedName>
    <definedName name="Z_1A67AE39_1B8B_4D48_994E_2993D4335628_.wvu.FilterData" localSheetId="8" hidden="1">'分乡镇固定资产投资'!$D$1:$D$17</definedName>
    <definedName name="Z_1FC4CB20_C690_11D7_89D3_5254AB22FFB1_.wvu.FilterData" localSheetId="8" hidden="1">'分乡镇固定资产投资'!$D$1:$D$17</definedName>
    <definedName name="Z_26C1F161_BBBA_45F9_A9EF_46E38A75E851_.wvu.FilterData" localSheetId="8" hidden="1">'分乡镇固定资产投资'!$D$1:$D$17</definedName>
    <definedName name="Z_3C1C28E1_204D_11DA_80E6_000AEB2BE183_.wvu.FilterData" localSheetId="8" hidden="1">'分乡镇固定资产投资'!$D$1:$D$17</definedName>
    <definedName name="Z_4AECA8C0_49F8_4D6B_87CA_7CAE81ED5DE7_.wvu.FilterData" localSheetId="8" hidden="1">'分乡镇固定资产投资'!$D$1:$D$17</definedName>
    <definedName name="Z_59293682_E9F7_4771_97FF_640E069C69E2_.wvu.FilterData" localSheetId="8" hidden="1">'分乡镇固定资产投资'!$D$1:$D$17</definedName>
    <definedName name="Z_5C0C7D89_9BE4_4C5C_BCE4_4C175BA71771_.wvu.FilterData" localSheetId="8" hidden="1">'分乡镇固定资产投资'!$D$1:$D$17</definedName>
    <definedName name="Z_8B3361CF_7411_4991_BE8D_946B641B43D2_.wvu.FilterData" localSheetId="8" hidden="1">'分乡镇固定资产投资'!$D$1:$D$17</definedName>
    <definedName name="Z_99AB26E6_815E_408A_B1E6_6453B56CDB24_.wvu.FilterData" localSheetId="8" hidden="1">'分乡镇固定资产投资'!$D$1:$D$17</definedName>
    <definedName name="Z_9FA43528_F50C_419E_A8B8_F9FFA3673850_.wvu.FilterData" localSheetId="8" hidden="1">'分乡镇固定资产投资'!$D$1:$D$17</definedName>
    <definedName name="Z_C31736A6_204D_11DA_821D_5254AB2300ED_.wvu.FilterData" localSheetId="8" hidden="1">'分乡镇固定资产投资'!$D$1:$D$17</definedName>
    <definedName name="Z_C31736AA_204D_11DA_821D_5254AB2300ED_.wvu.FilterData" localSheetId="8" hidden="1">'分乡镇固定资产投资'!$D$1:$D$17</definedName>
    <definedName name="Z_C31736AD_204D_11DA_821D_5254AB2300ED_.wvu.FilterData" localSheetId="8" hidden="1">'分乡镇固定资产投资'!$D$1:$D$17</definedName>
    <definedName name="Z_EB97AF21_397E_11DA_9986_5254AB2300ED_.wvu.FilterData" localSheetId="8" hidden="1">'分乡镇固定资产投资'!$D$1:$D$17</definedName>
    <definedName name="Z_F7722DAA_D365_4416_BAC9_331362BE5CDC_.wvu.FilterData" localSheetId="8" hidden="1">'分乡镇固定资产投资'!$D$1:$D$17</definedName>
    <definedName name="阿">#REF!</definedName>
    <definedName name="啊啊">#REF!</definedName>
    <definedName name="啊啊啊啊啊啊" localSheetId="6">#REF!</definedName>
    <definedName name="啊啊啊啊啊啊">#REF!</definedName>
    <definedName name="鄂">#REF!</definedName>
  </definedNames>
  <calcPr fullCalcOnLoad="1"/>
</workbook>
</file>

<file path=xl/sharedStrings.xml><?xml version="1.0" encoding="utf-8"?>
<sst xmlns="http://schemas.openxmlformats.org/spreadsheetml/2006/main" count="472" uniqueCount="275">
  <si>
    <t>位次</t>
  </si>
  <si>
    <t>龙津镇</t>
  </si>
  <si>
    <t>嵩溪镇</t>
  </si>
  <si>
    <t>温郊乡</t>
  </si>
  <si>
    <t>林畲乡</t>
  </si>
  <si>
    <t>嵩口镇</t>
  </si>
  <si>
    <t>田源乡</t>
  </si>
  <si>
    <t>沙芜乡</t>
  </si>
  <si>
    <t>余朋乡</t>
  </si>
  <si>
    <t>灵地镇</t>
  </si>
  <si>
    <t>李家乡</t>
  </si>
  <si>
    <t>长校镇</t>
  </si>
  <si>
    <t>里田乡</t>
  </si>
  <si>
    <t>合   计</t>
  </si>
  <si>
    <t>总  计</t>
  </si>
  <si>
    <t xml:space="preserve">             </t>
  </si>
  <si>
    <t>单位：万千瓦小时</t>
  </si>
  <si>
    <t>分乡（镇）企业税收收入情况</t>
  </si>
  <si>
    <t>分乡（镇）预算外收入</t>
  </si>
  <si>
    <t>注:①分镇企业用电量含飞地企业用量。</t>
  </si>
  <si>
    <t>税收收入（万元）</t>
  </si>
  <si>
    <t>合计</t>
  </si>
  <si>
    <t>国税</t>
  </si>
  <si>
    <t>地税</t>
  </si>
  <si>
    <t>分乡(镇)项目工作</t>
  </si>
  <si>
    <t>注：本资料由县财政局提供。</t>
  </si>
  <si>
    <t>分乡（镇)用电情况</t>
  </si>
  <si>
    <t>龙津镇</t>
  </si>
  <si>
    <t>嵩溪镇</t>
  </si>
  <si>
    <t>个体户户数（户）</t>
  </si>
  <si>
    <t>分乡（镇）企业税收收入</t>
  </si>
  <si>
    <t>规模工业企业个数(个)</t>
  </si>
  <si>
    <t>计划数</t>
  </si>
  <si>
    <t>现有数</t>
  </si>
  <si>
    <t>本年新增</t>
  </si>
  <si>
    <t>完成计划(%)</t>
  </si>
  <si>
    <t>规模以上工业企业主要产品产量</t>
  </si>
  <si>
    <t xml:space="preserve">利    税    情    况（万元）     </t>
  </si>
  <si>
    <t>计划新增</t>
  </si>
  <si>
    <t>本年新增</t>
  </si>
  <si>
    <t>本月止   累  计</t>
  </si>
  <si>
    <t>位 次</t>
  </si>
  <si>
    <t>利   税</t>
  </si>
  <si>
    <t>利  润</t>
  </si>
  <si>
    <t>税   收</t>
  </si>
  <si>
    <t>合 计</t>
  </si>
  <si>
    <t>龙津镇</t>
  </si>
  <si>
    <t>温郊乡</t>
  </si>
  <si>
    <t>林畲乡</t>
  </si>
  <si>
    <t>嵩口镇</t>
  </si>
  <si>
    <t>田源乡</t>
  </si>
  <si>
    <t>沙芜乡</t>
  </si>
  <si>
    <t>余朋乡</t>
  </si>
  <si>
    <t>灵地镇</t>
  </si>
  <si>
    <t>李家乡</t>
  </si>
  <si>
    <t>长校镇</t>
  </si>
  <si>
    <t>里田乡</t>
  </si>
  <si>
    <t>上年行业比重(%)</t>
  </si>
  <si>
    <t>本年行业比重(%)</t>
  </si>
  <si>
    <t>利税情况(万元)</t>
  </si>
  <si>
    <t>利 税</t>
  </si>
  <si>
    <t>利 润</t>
  </si>
  <si>
    <t>税 收</t>
  </si>
  <si>
    <t>本年利税行业比重(%)</t>
  </si>
  <si>
    <t>分乡（镇）规模以上工业企业产值、利税、用电情况</t>
  </si>
  <si>
    <t>分行业规模以上工业产值税收、用电情况</t>
  </si>
  <si>
    <t>分乡（镇)个体及内资企业基本情况</t>
  </si>
  <si>
    <t>分乡（镇）个体及内资企业基本情况</t>
  </si>
  <si>
    <t>工业总产值(万元)</t>
  </si>
  <si>
    <t>万元</t>
  </si>
  <si>
    <t>二、商品房屋建筑面积</t>
  </si>
  <si>
    <t>平方米</t>
  </si>
  <si>
    <t>本月止
累计</t>
  </si>
  <si>
    <t>本月
实绩</t>
  </si>
  <si>
    <t>指        标</t>
  </si>
  <si>
    <t>固定资产投资</t>
  </si>
  <si>
    <t>比上年同期
增长（%）</t>
  </si>
  <si>
    <t>财政总收入</t>
  </si>
  <si>
    <t xml:space="preserve">    地方级一般收入</t>
  </si>
  <si>
    <t xml:space="preserve">      1、税收收入</t>
  </si>
  <si>
    <t xml:space="preserve">          营业税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</si>
  <si>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</si>
  <si>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</si>
  <si>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</si>
  <si>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</si>
  <si>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2、非税收入</t>
  </si>
  <si>
    <t xml:space="preserve">         #专项收入</t>
  </si>
  <si>
    <t xml:space="preserve">          罚没收入</t>
  </si>
  <si>
    <t xml:space="preserve">    #一般公共服务</t>
  </si>
  <si>
    <t xml:space="preserve">     教育</t>
  </si>
  <si>
    <t xml:space="preserve">     社会保障和就业</t>
  </si>
  <si>
    <t xml:space="preserve">     医疗卫生</t>
  </si>
  <si>
    <t xml:space="preserve">     农林水事务</t>
  </si>
  <si>
    <t>财政收支</t>
  </si>
  <si>
    <t>单位：万元</t>
  </si>
  <si>
    <t>一般预算支出（县级）</t>
  </si>
  <si>
    <t>本月止
累  计</t>
  </si>
  <si>
    <t>与上年同月比</t>
  </si>
  <si>
    <t>与上月比</t>
  </si>
  <si>
    <t>本月止累计</t>
  </si>
  <si>
    <t>与上年度同期比</t>
  </si>
  <si>
    <t>本       月</t>
  </si>
  <si>
    <t>2</t>
  </si>
  <si>
    <t>单位：%</t>
  </si>
  <si>
    <t>财政收支</t>
  </si>
  <si>
    <t>各种价格变动幅度</t>
  </si>
  <si>
    <t>社会消费品零售总额</t>
  </si>
  <si>
    <t>8</t>
  </si>
  <si>
    <t>_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</si>
  <si>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</si>
  <si>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</si>
  <si>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</si>
  <si>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</si>
  <si>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</si>
  <si>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</si>
  <si>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</si>
  <si>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</si>
  <si>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</si>
  <si>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</si>
  <si>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</si>
  <si>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分乡(镇)固定资产投资完成额</t>
  </si>
  <si>
    <t>-</t>
  </si>
  <si>
    <t>国民经济主要指标</t>
  </si>
  <si>
    <t>全年计划数</t>
  </si>
  <si>
    <t>本年计划</t>
  </si>
  <si>
    <t>规模以上工业分领导小组产值、利税、用电情况</t>
  </si>
  <si>
    <t>三、商品房屋销售面积</t>
  </si>
  <si>
    <t>四、商品房屋销售额</t>
  </si>
  <si>
    <t>五、商品房屋待售面积</t>
  </si>
  <si>
    <t>上年利税行业比重(%)</t>
  </si>
  <si>
    <t>比上年同期增长(%)</t>
  </si>
  <si>
    <t>比上年同期增长(%)(现价)</t>
  </si>
  <si>
    <t>比上年同期增长(%)</t>
  </si>
  <si>
    <t>比上年同期增长(%)  (现价)</t>
  </si>
  <si>
    <t>本月止   累  计</t>
  </si>
  <si>
    <t>本月止累计</t>
  </si>
  <si>
    <t>本月止累计</t>
  </si>
  <si>
    <t>比上年同期增减</t>
  </si>
  <si>
    <t xml:space="preserve">    房地产开发</t>
  </si>
  <si>
    <t xml:space="preserve">    项目投资</t>
  </si>
  <si>
    <t>注:本资料不含农村农户固定资产投资。</t>
  </si>
  <si>
    <t>计量
单位</t>
  </si>
  <si>
    <t>比上年同期
增长%</t>
  </si>
  <si>
    <t xml:space="preserve">    1、施工面积</t>
  </si>
  <si>
    <t xml:space="preserve">       #本年新开工面积</t>
  </si>
  <si>
    <t xml:space="preserve">    2、竣工面积</t>
  </si>
  <si>
    <t>六、项目投资按国民经济行业分</t>
  </si>
  <si>
    <t xml:space="preserve">    1、农林牧渔业</t>
  </si>
  <si>
    <t xml:space="preserve">    2、工业</t>
  </si>
  <si>
    <t xml:space="preserve">    3、其他行业</t>
  </si>
  <si>
    <t>社会消费品零售总额</t>
  </si>
  <si>
    <t>预算外收入（万元）</t>
  </si>
  <si>
    <t>总  计</t>
  </si>
  <si>
    <t>龙津镇</t>
  </si>
  <si>
    <t>全部用电量</t>
  </si>
  <si>
    <t>＃企业用电量</t>
  </si>
  <si>
    <t>内资企业户数(户)</t>
  </si>
  <si>
    <t>绝对额</t>
  </si>
  <si>
    <r>
      <t xml:space="preserve">  </t>
    </r>
    <r>
      <rPr>
        <b/>
        <sz val="14"/>
        <rFont val="仿宋_GB2312"/>
        <family val="3"/>
      </rPr>
      <t>总 计</t>
    </r>
  </si>
  <si>
    <t>沙芜乡</t>
  </si>
  <si>
    <t>比上年同期增长（%）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</si>
  <si>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</si>
  <si>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</si>
  <si>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r>
      <t>本月止累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</si>
  <si>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比上年同期增长(%)</t>
  </si>
  <si>
    <t>增幅在全市位次</t>
  </si>
  <si>
    <t>一、地区生产总值</t>
  </si>
  <si>
    <t>万元</t>
  </si>
  <si>
    <t xml:space="preserve">   1、第一产业</t>
  </si>
  <si>
    <t xml:space="preserve">   2、第二产业</t>
  </si>
  <si>
    <t xml:space="preserve">   3、第三产业</t>
  </si>
  <si>
    <t>二、农林牧渔业总产值</t>
  </si>
  <si>
    <t xml:space="preserve">    工业经济效益综合指数</t>
  </si>
  <si>
    <t>%</t>
  </si>
  <si>
    <t>五、建筑业总产值</t>
  </si>
  <si>
    <t>六、社会消费品零售总额</t>
  </si>
  <si>
    <t>元</t>
  </si>
  <si>
    <t>万美元</t>
  </si>
  <si>
    <t xml:space="preserve">    实际利用外资(验资口径）</t>
  </si>
  <si>
    <t>万吨公里</t>
  </si>
  <si>
    <t>GDP总量及各行业对GDP的贡献和拉动情况表</t>
  </si>
  <si>
    <t>22</t>
  </si>
  <si>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</si>
  <si>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3</t>
  </si>
  <si>
    <t>分乡（镇）规模以上工业生产、税收及用电情况</t>
  </si>
  <si>
    <t>4-5</t>
  </si>
  <si>
    <t>6-7</t>
  </si>
  <si>
    <t>各县（市、区）主要经济指标对比表</t>
  </si>
  <si>
    <t xml:space="preserve">    项目投资</t>
  </si>
  <si>
    <t>分乡（镇）固定资产投资完成额</t>
  </si>
  <si>
    <t>任务数</t>
  </si>
  <si>
    <t>分乡(镇)项目工作</t>
  </si>
  <si>
    <t>项目完成投资额</t>
  </si>
  <si>
    <t>本月止
累  计</t>
  </si>
  <si>
    <t>比上年同期
增长（%）</t>
  </si>
  <si>
    <t>位次</t>
  </si>
  <si>
    <t>完成计划程度(%)</t>
  </si>
  <si>
    <t>总  计</t>
  </si>
  <si>
    <t>_</t>
  </si>
  <si>
    <t>#龙津镇</t>
  </si>
  <si>
    <t>注:本资料由县发改局提供。</t>
  </si>
  <si>
    <t xml:space="preserve">     #地方公共预算支出</t>
  </si>
  <si>
    <t>合   计</t>
  </si>
  <si>
    <t>林产工业小组</t>
  </si>
  <si>
    <t>氟化工小组</t>
  </si>
  <si>
    <t>煤炭工业小组</t>
  </si>
  <si>
    <t>综合工业小组</t>
  </si>
  <si>
    <t>经济开发区</t>
  </si>
  <si>
    <t>轻纺电子工业小组</t>
  </si>
  <si>
    <t xml:space="preserve">    规模以上工业增加值</t>
  </si>
  <si>
    <t>三、规模以上工业总产值</t>
  </si>
  <si>
    <t xml:space="preserve">   限额以下零售总额</t>
  </si>
  <si>
    <t xml:space="preserve">  #限额以上零售总额</t>
  </si>
  <si>
    <t xml:space="preserve">   ②本资料由县电力公司提供。</t>
  </si>
  <si>
    <t>-</t>
  </si>
  <si>
    <t>福建省乡镇统计工作规范</t>
  </si>
  <si>
    <r>
      <t>本月止累计完成</t>
    </r>
    <r>
      <rPr>
        <sz val="10"/>
        <rFont val="Helv"/>
        <family val="2"/>
      </rPr>
      <t>(</t>
    </r>
    <r>
      <rPr>
        <sz val="10"/>
        <rFont val="宋体"/>
        <family val="0"/>
      </rPr>
      <t>万元</t>
    </r>
    <r>
      <rPr>
        <sz val="10"/>
        <rFont val="Helv"/>
        <family val="2"/>
      </rPr>
      <t>)</t>
    </r>
  </si>
  <si>
    <t>本月完成投资</t>
  </si>
  <si>
    <t>全年任务完成情况（%）</t>
  </si>
  <si>
    <t xml:space="preserve">    其中：省内资质建筑业产值</t>
  </si>
  <si>
    <t>万元</t>
  </si>
  <si>
    <t xml:space="preserve">      期末金融机构本外币贷款余额 </t>
  </si>
  <si>
    <t>　 　＃货运周转量</t>
  </si>
  <si>
    <t xml:space="preserve">七、城镇居民人均可支配收入 </t>
  </si>
  <si>
    <t xml:space="preserve">八、农村居民人均可支配收入 </t>
  </si>
  <si>
    <t>九、居民消费价格总指数</t>
  </si>
  <si>
    <t>十、出口总额</t>
  </si>
  <si>
    <t>十一、公共财政总收入</t>
  </si>
  <si>
    <t>十二、公共财政支出</t>
  </si>
  <si>
    <t>十三、期末金融机构本外币存款余额</t>
  </si>
  <si>
    <t>十四、客货运周转量</t>
  </si>
  <si>
    <t xml:space="preserve">     #地方公共财政收入</t>
  </si>
  <si>
    <t>注：工业经济效益综合指数为上月数；财政总收入不含基金。</t>
  </si>
  <si>
    <t xml:space="preserve">   ③乡镇用电情况为中心供电所电量：温郊乡、林畲乡合并到嵩溪镇；田源乡合并到嵩口镇；赖坊乡合并到沙芜乡；李家乡合并到灵地镇；里田乡合并到长校镇。</t>
  </si>
  <si>
    <t xml:space="preserve">         #国内增值税</t>
  </si>
  <si>
    <t xml:space="preserve">          改征增值税</t>
  </si>
  <si>
    <t>剩余计划投资</t>
  </si>
  <si>
    <t>四、固定资产投资完成额</t>
  </si>
  <si>
    <t>注：1.规模以上工业企业指年产品销售收入2000万元以上的工业企业；</t>
  </si>
  <si>
    <t xml:space="preserve">    2.利税资料为企业自报数、用电量资料为供电公司提供；利税为上月数。</t>
  </si>
  <si>
    <t>注：1、利税资料为企业自报数。</t>
  </si>
  <si>
    <t>一、固定资产投资(不含农户投资)</t>
  </si>
  <si>
    <t>各种价格变动幅度</t>
  </si>
  <si>
    <t>居民消费价格总指数</t>
  </si>
  <si>
    <t xml:space="preserve">    1、按城乡属性分</t>
  </si>
  <si>
    <t xml:space="preserve">       城市</t>
  </si>
  <si>
    <t xml:space="preserve">       农村</t>
  </si>
  <si>
    <t xml:space="preserve">    2、按用途分</t>
  </si>
  <si>
    <t xml:space="preserve">     食品烟酒</t>
  </si>
  <si>
    <t xml:space="preserve">       #粮食</t>
  </si>
  <si>
    <r>
      <t xml:space="preserve">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鲜菜</t>
    </r>
  </si>
  <si>
    <r>
      <t xml:space="preserve">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畜肉</t>
    </r>
  </si>
  <si>
    <r>
      <t xml:space="preserve">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水产品</t>
    </r>
  </si>
  <si>
    <r>
      <t xml:space="preserve">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蛋</t>
    </r>
  </si>
  <si>
    <r>
      <t xml:space="preserve">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鲜果</t>
    </r>
  </si>
  <si>
    <t xml:space="preserve">     衣着</t>
  </si>
  <si>
    <t xml:space="preserve">     居住</t>
  </si>
  <si>
    <t xml:space="preserve">     生活用品及服务</t>
  </si>
  <si>
    <t xml:space="preserve">     交通和通讯</t>
  </si>
  <si>
    <t xml:space="preserve">     教育文化和娱乐</t>
  </si>
  <si>
    <t xml:space="preserve">     医疗保健</t>
  </si>
  <si>
    <t xml:space="preserve">     其他用品和服务</t>
  </si>
  <si>
    <t xml:space="preserve">   3、按属性分</t>
  </si>
  <si>
    <t xml:space="preserve">      消费品价格</t>
  </si>
  <si>
    <t xml:space="preserve">      服务项目价格</t>
  </si>
  <si>
    <t>亿元</t>
  </si>
  <si>
    <t>全年目标</t>
  </si>
  <si>
    <t>用电(万千瓦时)</t>
  </si>
  <si>
    <t>本月止   累  计</t>
  </si>
  <si>
    <t>比上年同期增长(%)</t>
  </si>
  <si>
    <t>注：本资料由县国税局和地税局提供。国税因系统原因无法提供本月数据。</t>
  </si>
  <si>
    <t>赖坊镇</t>
  </si>
  <si>
    <t>注：本资料来源于县市场监督管理局。</t>
  </si>
  <si>
    <t>-</t>
  </si>
  <si>
    <r>
      <t>201</t>
    </r>
    <r>
      <rPr>
        <sz val="10"/>
        <rFont val="宋体"/>
        <family val="0"/>
      </rPr>
      <t>7</t>
    </r>
    <r>
      <rPr>
        <sz val="10"/>
        <rFont val="宋体"/>
        <family val="0"/>
      </rPr>
      <t>年1-</t>
    </r>
    <r>
      <rPr>
        <sz val="10"/>
        <rFont val="宋体"/>
        <family val="0"/>
      </rPr>
      <t>3</t>
    </r>
    <r>
      <rPr>
        <sz val="10"/>
        <rFont val="宋体"/>
        <family val="0"/>
      </rPr>
      <t>月全县国民经济运行简况</t>
    </r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</si>
</sst>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0.00_);[Red]\(0.00\)"/>
    <numFmt numFmtId="187" formatCode="0.00_ "/>
    <numFmt numFmtId="188" formatCode="0.0_ "/>
    <numFmt numFmtId="189" formatCode="0_ "/>
    <numFmt numFmtId="190" formatCode="0_);[Red]\(0\)"/>
    <numFmt numFmtId="191" formatCode="0;_밀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;_᐀"/>
    <numFmt numFmtId="197" formatCode="_ * #,##0.0_ ;_ * \-#,##0.0_ ;_ * &quot;-&quot;??_ ;_ @_ "/>
    <numFmt numFmtId="198" formatCode="_ * #,##0_ ;_ * \-#,##0_ ;_ * &quot;-&quot;??_ ;_ @_ "/>
    <numFmt numFmtId="199" formatCode="0;_᐀"/>
    <numFmt numFmtId="200" formatCode="0;_怀"/>
    <numFmt numFmtId="201" formatCode="0.00000_);[Red]\(0.00000\)"/>
    <numFmt numFmtId="202" formatCode="0.00000_ "/>
    <numFmt numFmtId="203" formatCode="0.0000_ "/>
    <numFmt numFmtId="204" formatCode="0.000_ "/>
    <numFmt numFmtId="205" formatCode="0.0000_);[Red]\(0.0000\)"/>
    <numFmt numFmtId="206" formatCode="0.000_);[Red]\(0.000\)"/>
    <numFmt numFmtId="207" formatCode="0.0;_ᰀ"/>
    <numFmt numFmtId="208" formatCode="0.0;_�"/>
    <numFmt numFmtId="209" formatCode="0.0;_怀"/>
    <numFmt numFmtId="210" formatCode="0.00;_怀"/>
    <numFmt numFmtId="211" formatCode="0.000;_怀"/>
    <numFmt numFmtId="212" formatCode="0.0000;_怀"/>
    <numFmt numFmtId="213" formatCode="_-* #,##0.0_-;\-* #,##0.0_-;_-* &quot;-&quot;?_-;_-@_-"/>
    <numFmt numFmtId="214" formatCode="0.0000000_ "/>
    <numFmt numFmtId="215" formatCode="0.000000_ "/>
    <numFmt numFmtId="216" formatCode="#0.0"/>
    <numFmt numFmtId="217" formatCode="#0"/>
    <numFmt numFmtId="218" formatCode="0;_퀀"/>
    <numFmt numFmtId="219" formatCode="0.00;_栀"/>
    <numFmt numFmtId="220" formatCode="0.0;_밀"/>
  </numFmts>
  <fonts count="5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2"/>
      <name val="Times New Roman"/>
      <family val="1"/>
    </font>
    <font>
      <sz val="14"/>
      <name val="仿宋_GB2312"/>
      <family val="3"/>
    </font>
    <font>
      <b/>
      <sz val="14"/>
      <name val="宋体"/>
      <family val="0"/>
    </font>
    <font>
      <sz val="12"/>
      <name val="仿宋_GB2312"/>
      <family val="3"/>
    </font>
    <font>
      <sz val="10.5"/>
      <name val="Times New Roman"/>
      <family val="1"/>
    </font>
    <font>
      <sz val="10"/>
      <color indexed="8"/>
      <name val="Arial"/>
      <family val="2"/>
    </font>
    <font>
      <sz val="12"/>
      <color indexed="10"/>
      <name val="宋体"/>
      <family val="0"/>
    </font>
    <font>
      <b/>
      <sz val="10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Helv"/>
      <family val="2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6"/>
      <name val="仿宋_GB2312"/>
      <family val="3"/>
    </font>
    <font>
      <b/>
      <sz val="14"/>
      <name val="Times New Roman"/>
      <family val="1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17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16" borderId="8" applyNumberFormat="0" applyAlignment="0" applyProtection="0"/>
    <xf numFmtId="0" fontId="42" fillId="7" borderId="5" applyNumberFormat="0" applyAlignment="0" applyProtection="0"/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3" xfId="55" applyFont="1" applyBorder="1" applyAlignment="1">
      <alignment horizontal="right" vertical="center" wrapText="1"/>
      <protection/>
    </xf>
    <xf numFmtId="0" fontId="13" fillId="0" borderId="11" xfId="55" applyFont="1" applyBorder="1" applyAlignment="1">
      <alignment horizontal="right" vertical="center" wrapText="1"/>
      <protection/>
    </xf>
    <xf numFmtId="188" fontId="13" fillId="0" borderId="13" xfId="55" applyNumberFormat="1" applyFont="1" applyBorder="1" applyAlignment="1">
      <alignment horizontal="right" vertical="center" wrapText="1"/>
      <protection/>
    </xf>
    <xf numFmtId="189" fontId="13" fillId="0" borderId="11" xfId="55" applyNumberFormat="1" applyFont="1" applyBorder="1" applyAlignment="1">
      <alignment horizontal="right" vertical="center" wrapText="1"/>
      <protection/>
    </xf>
    <xf numFmtId="188" fontId="0" fillId="0" borderId="11" xfId="0" applyNumberFormat="1" applyBorder="1" applyAlignment="1">
      <alignment/>
    </xf>
    <xf numFmtId="0" fontId="15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4" xfId="0" applyFont="1" applyBorder="1" applyAlignment="1">
      <alignment/>
    </xf>
    <xf numFmtId="188" fontId="0" fillId="0" borderId="13" xfId="0" applyNumberFormat="1" applyBorder="1" applyAlignment="1">
      <alignment/>
    </xf>
    <xf numFmtId="0" fontId="20" fillId="0" borderId="0" xfId="0" applyFont="1" applyAlignment="1">
      <alignment/>
    </xf>
    <xf numFmtId="188" fontId="13" fillId="0" borderId="11" xfId="55" applyNumberFormat="1" applyFont="1" applyBorder="1" applyAlignment="1">
      <alignment horizontal="right" vertical="center" wrapText="1"/>
      <protection/>
    </xf>
    <xf numFmtId="0" fontId="0" fillId="0" borderId="0" xfId="52">
      <alignment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3" fillId="0" borderId="14" xfId="55" applyFont="1" applyBorder="1" applyAlignment="1">
      <alignment horizontal="right" vertical="center" wrapText="1"/>
      <protection/>
    </xf>
    <xf numFmtId="188" fontId="13" fillId="0" borderId="14" xfId="55" applyNumberFormat="1" applyFont="1" applyBorder="1" applyAlignment="1">
      <alignment horizontal="right" vertical="center" wrapText="1"/>
      <protection/>
    </xf>
    <xf numFmtId="188" fontId="13" fillId="0" borderId="15" xfId="55" applyNumberFormat="1" applyFont="1" applyBorder="1" applyAlignment="1">
      <alignment horizontal="right" vertical="center" wrapText="1"/>
      <protection/>
    </xf>
    <xf numFmtId="49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190" fontId="18" fillId="0" borderId="0" xfId="0" applyNumberFormat="1" applyFont="1" applyBorder="1" applyAlignment="1">
      <alignment horizontal="right"/>
    </xf>
    <xf numFmtId="18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2" fillId="24" borderId="11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2" fillId="0" borderId="17" xfId="55" applyFont="1" applyBorder="1" applyAlignment="1">
      <alignment horizontal="center" vertical="center" wrapText="1"/>
      <protection/>
    </xf>
    <xf numFmtId="0" fontId="13" fillId="0" borderId="18" xfId="55" applyFont="1" applyBorder="1" applyAlignment="1">
      <alignment horizontal="right" vertical="center" wrapText="1"/>
      <protection/>
    </xf>
    <xf numFmtId="188" fontId="13" fillId="0" borderId="18" xfId="55" applyNumberFormat="1" applyFont="1" applyBorder="1" applyAlignment="1">
      <alignment horizontal="right" vertical="center" wrapText="1"/>
      <protection/>
    </xf>
    <xf numFmtId="0" fontId="17" fillId="0" borderId="19" xfId="52" applyFont="1" applyBorder="1">
      <alignment/>
      <protection/>
    </xf>
    <xf numFmtId="0" fontId="17" fillId="0" borderId="20" xfId="52" applyFont="1" applyBorder="1">
      <alignment/>
      <protection/>
    </xf>
    <xf numFmtId="0" fontId="12" fillId="0" borderId="12" xfId="55" applyFont="1" applyBorder="1" applyAlignment="1">
      <alignment horizontal="center" vertical="center" wrapText="1"/>
      <protection/>
    </xf>
    <xf numFmtId="44" fontId="21" fillId="0" borderId="0" xfId="60" applyFont="1" applyBorder="1" applyAlignment="1">
      <alignment horizontal="left" vertical="center" wrapText="1"/>
    </xf>
    <xf numFmtId="0" fontId="20" fillId="0" borderId="0" xfId="52" applyFont="1">
      <alignment/>
      <protection/>
    </xf>
    <xf numFmtId="0" fontId="0" fillId="0" borderId="0" xfId="52" applyAlignment="1">
      <alignment horizontal="center"/>
      <protection/>
    </xf>
    <xf numFmtId="0" fontId="0" fillId="0" borderId="0" xfId="52" applyBorder="1">
      <alignment/>
      <protection/>
    </xf>
    <xf numFmtId="189" fontId="13" fillId="0" borderId="13" xfId="55" applyNumberFormat="1" applyFont="1" applyBorder="1" applyAlignment="1">
      <alignment horizontal="right" vertical="center" wrapText="1"/>
      <protection/>
    </xf>
    <xf numFmtId="188" fontId="19" fillId="0" borderId="11" xfId="55" applyNumberFormat="1" applyFont="1" applyBorder="1" applyAlignment="1">
      <alignment horizontal="right" vertical="center" wrapText="1"/>
      <protection/>
    </xf>
    <xf numFmtId="188" fontId="19" fillId="0" borderId="13" xfId="55" applyNumberFormat="1" applyFont="1" applyBorder="1" applyAlignment="1">
      <alignment horizontal="right" vertical="center" wrapText="1"/>
      <protection/>
    </xf>
    <xf numFmtId="188" fontId="12" fillId="0" borderId="14" xfId="55" applyNumberFormat="1" applyFont="1" applyBorder="1" applyAlignment="1">
      <alignment horizontal="center" vertical="center" wrapText="1"/>
      <protection/>
    </xf>
    <xf numFmtId="189" fontId="0" fillId="0" borderId="0" xfId="0" applyNumberFormat="1" applyAlignment="1">
      <alignment/>
    </xf>
    <xf numFmtId="189" fontId="13" fillId="0" borderId="18" xfId="55" applyNumberFormat="1" applyFont="1" applyBorder="1" applyAlignment="1">
      <alignment horizontal="right" vertical="center" wrapText="1"/>
      <protection/>
    </xf>
    <xf numFmtId="189" fontId="13" fillId="0" borderId="11" xfId="0" applyNumberFormat="1" applyFont="1" applyBorder="1" applyAlignment="1">
      <alignment horizontal="right" vertical="center"/>
    </xf>
    <xf numFmtId="189" fontId="13" fillId="0" borderId="14" xfId="55" applyNumberFormat="1" applyFont="1" applyBorder="1" applyAlignment="1">
      <alignment horizontal="right" vertical="center" wrapText="1"/>
      <protection/>
    </xf>
    <xf numFmtId="189" fontId="12" fillId="0" borderId="14" xfId="55" applyNumberFormat="1" applyFont="1" applyBorder="1" applyAlignment="1">
      <alignment horizontal="center" vertical="center" wrapText="1"/>
      <protection/>
    </xf>
    <xf numFmtId="189" fontId="0" fillId="0" borderId="0" xfId="0" applyNumberFormat="1" applyBorder="1" applyAlignment="1">
      <alignment/>
    </xf>
    <xf numFmtId="188" fontId="20" fillId="0" borderId="0" xfId="52" applyNumberFormat="1" applyFont="1">
      <alignment/>
      <protection/>
    </xf>
    <xf numFmtId="188" fontId="0" fillId="0" borderId="0" xfId="52" applyNumberFormat="1">
      <alignment/>
      <protection/>
    </xf>
    <xf numFmtId="189" fontId="20" fillId="0" borderId="0" xfId="52" applyNumberFormat="1" applyFont="1">
      <alignment/>
      <protection/>
    </xf>
    <xf numFmtId="189" fontId="0" fillId="0" borderId="0" xfId="52" applyNumberFormat="1">
      <alignment/>
      <protection/>
    </xf>
    <xf numFmtId="0" fontId="0" fillId="0" borderId="0" xfId="0" applyAlignment="1">
      <alignment horizontal="right"/>
    </xf>
    <xf numFmtId="188" fontId="0" fillId="0" borderId="21" xfId="0" applyNumberFormat="1" applyBorder="1" applyAlignment="1">
      <alignment/>
    </xf>
    <xf numFmtId="188" fontId="0" fillId="0" borderId="22" xfId="0" applyNumberFormat="1" applyBorder="1" applyAlignment="1">
      <alignment/>
    </xf>
    <xf numFmtId="188" fontId="0" fillId="0" borderId="23" xfId="0" applyNumberFormat="1" applyBorder="1" applyAlignment="1">
      <alignment/>
    </xf>
    <xf numFmtId="18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88" fontId="0" fillId="0" borderId="13" xfId="0" applyNumberFormat="1" applyBorder="1" applyAlignment="1">
      <alignment horizontal="center"/>
    </xf>
    <xf numFmtId="0" fontId="0" fillId="0" borderId="17" xfId="0" applyBorder="1" applyAlignment="1">
      <alignment/>
    </xf>
    <xf numFmtId="188" fontId="0" fillId="0" borderId="27" xfId="0" applyNumberFormat="1" applyBorder="1" applyAlignment="1">
      <alignment/>
    </xf>
    <xf numFmtId="0" fontId="0" fillId="0" borderId="0" xfId="0" applyFont="1" applyBorder="1" applyAlignment="1">
      <alignment horizontal="right" vertical="center"/>
    </xf>
    <xf numFmtId="188" fontId="0" fillId="0" borderId="0" xfId="0" applyNumberForma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24" fillId="0" borderId="0" xfId="0" applyFont="1" applyAlignment="1">
      <alignment/>
    </xf>
    <xf numFmtId="188" fontId="2" fillId="0" borderId="13" xfId="0" applyNumberFormat="1" applyFont="1" applyBorder="1" applyAlignment="1">
      <alignment horizontal="right" vertical="center"/>
    </xf>
    <xf numFmtId="189" fontId="2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188" fontId="0" fillId="0" borderId="18" xfId="0" applyNumberFormat="1" applyBorder="1" applyAlignment="1">
      <alignment/>
    </xf>
    <xf numFmtId="0" fontId="17" fillId="0" borderId="0" xfId="0" applyFont="1" applyAlignment="1">
      <alignment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188" fontId="15" fillId="0" borderId="0" xfId="0" applyNumberFormat="1" applyFont="1" applyAlignment="1">
      <alignment/>
    </xf>
    <xf numFmtId="0" fontId="15" fillId="0" borderId="26" xfId="0" applyFont="1" applyBorder="1" applyAlignment="1">
      <alignment/>
    </xf>
    <xf numFmtId="0" fontId="15" fillId="0" borderId="23" xfId="0" applyFont="1" applyBorder="1" applyAlignment="1">
      <alignment/>
    </xf>
    <xf numFmtId="188" fontId="15" fillId="0" borderId="24" xfId="0" applyNumberFormat="1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/>
    </xf>
    <xf numFmtId="188" fontId="15" fillId="0" borderId="33" xfId="0" applyNumberFormat="1" applyFont="1" applyBorder="1" applyAlignment="1">
      <alignment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188" fontId="15" fillId="0" borderId="30" xfId="0" applyNumberFormat="1" applyFont="1" applyBorder="1" applyAlignment="1">
      <alignment horizontal="center" vertical="center" wrapText="1"/>
    </xf>
    <xf numFmtId="186" fontId="22" fillId="0" borderId="25" xfId="0" applyNumberFormat="1" applyFont="1" applyBorder="1" applyAlignment="1">
      <alignment vertical="center"/>
    </xf>
    <xf numFmtId="188" fontId="17" fillId="0" borderId="21" xfId="0" applyNumberFormat="1" applyFont="1" applyBorder="1" applyAlignment="1">
      <alignment horizontal="right" vertical="center"/>
    </xf>
    <xf numFmtId="188" fontId="17" fillId="0" borderId="22" xfId="0" applyNumberFormat="1" applyFont="1" applyBorder="1" applyAlignment="1">
      <alignment horizontal="right" vertical="center"/>
    </xf>
    <xf numFmtId="188" fontId="17" fillId="0" borderId="23" xfId="0" applyNumberFormat="1" applyFont="1" applyBorder="1" applyAlignment="1">
      <alignment horizontal="right" vertical="center"/>
    </xf>
    <xf numFmtId="188" fontId="17" fillId="0" borderId="24" xfId="0" applyNumberFormat="1" applyFont="1" applyBorder="1" applyAlignment="1">
      <alignment horizontal="right" vertical="center"/>
    </xf>
    <xf numFmtId="188" fontId="17" fillId="0" borderId="18" xfId="0" applyNumberFormat="1" applyFont="1" applyBorder="1" applyAlignment="1">
      <alignment horizontal="right" vertical="center"/>
    </xf>
    <xf numFmtId="188" fontId="12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/>
    </xf>
    <xf numFmtId="185" fontId="17" fillId="0" borderId="11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188" fontId="17" fillId="0" borderId="11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188" fontId="17" fillId="0" borderId="13" xfId="0" applyNumberFormat="1" applyFont="1" applyBorder="1" applyAlignment="1">
      <alignment horizontal="right" vertical="center"/>
    </xf>
    <xf numFmtId="188" fontId="17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85" fontId="17" fillId="0" borderId="14" xfId="0" applyNumberFormat="1" applyFont="1" applyBorder="1" applyAlignment="1">
      <alignment horizontal="right" vertical="center"/>
    </xf>
    <xf numFmtId="185" fontId="17" fillId="0" borderId="18" xfId="0" applyNumberFormat="1" applyFont="1" applyBorder="1" applyAlignment="1">
      <alignment horizontal="right" vertical="center"/>
    </xf>
    <xf numFmtId="0" fontId="17" fillId="0" borderId="27" xfId="0" applyFont="1" applyBorder="1" applyAlignment="1">
      <alignment horizontal="right" vertical="center"/>
    </xf>
    <xf numFmtId="185" fontId="17" fillId="0" borderId="29" xfId="0" applyNumberFormat="1" applyFont="1" applyBorder="1" applyAlignment="1">
      <alignment horizontal="center" vertical="center" wrapText="1"/>
    </xf>
    <xf numFmtId="188" fontId="17" fillId="0" borderId="29" xfId="0" applyNumberFormat="1" applyFont="1" applyBorder="1" applyAlignment="1">
      <alignment horizontal="center" vertical="center" wrapText="1"/>
    </xf>
    <xf numFmtId="0" fontId="17" fillId="0" borderId="30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/>
    </xf>
    <xf numFmtId="188" fontId="12" fillId="0" borderId="14" xfId="0" applyNumberFormat="1" applyFont="1" applyBorder="1" applyAlignment="1">
      <alignment horizontal="right" vertical="center" wrapText="1"/>
    </xf>
    <xf numFmtId="189" fontId="12" fillId="0" borderId="11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center" vertical="center" wrapText="1"/>
    </xf>
    <xf numFmtId="188" fontId="17" fillId="0" borderId="13" xfId="0" applyNumberFormat="1" applyFont="1" applyBorder="1" applyAlignment="1">
      <alignment/>
    </xf>
    <xf numFmtId="188" fontId="17" fillId="0" borderId="14" xfId="0" applyNumberFormat="1" applyFont="1" applyBorder="1" applyAlignment="1">
      <alignment/>
    </xf>
    <xf numFmtId="188" fontId="17" fillId="0" borderId="15" xfId="0" applyNumberFormat="1" applyFont="1" applyBorder="1" applyAlignment="1">
      <alignment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3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188" fontId="17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190" fontId="1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190" fontId="17" fillId="0" borderId="14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5" fillId="0" borderId="10" xfId="0" applyFont="1" applyBorder="1" applyAlignment="1">
      <alignment horizontal="left" vertical="top" wrapText="1"/>
    </xf>
    <xf numFmtId="0" fontId="17" fillId="24" borderId="10" xfId="0" applyFont="1" applyFill="1" applyBorder="1" applyAlignment="1">
      <alignment horizontal="left" vertical="center" wrapText="1"/>
    </xf>
    <xf numFmtId="189" fontId="2" fillId="0" borderId="11" xfId="0" applyNumberFormat="1" applyFont="1" applyBorder="1" applyAlignment="1">
      <alignment horizontal="right"/>
    </xf>
    <xf numFmtId="188" fontId="2" fillId="0" borderId="13" xfId="0" applyNumberFormat="1" applyFont="1" applyBorder="1" applyAlignment="1">
      <alignment/>
    </xf>
    <xf numFmtId="189" fontId="2" fillId="0" borderId="13" xfId="0" applyNumberFormat="1" applyFont="1" applyBorder="1" applyAlignment="1">
      <alignment horizontal="center"/>
    </xf>
    <xf numFmtId="0" fontId="22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189" fontId="25" fillId="0" borderId="11" xfId="0" applyNumberFormat="1" applyFont="1" applyBorder="1" applyAlignment="1">
      <alignment horizontal="right"/>
    </xf>
    <xf numFmtId="188" fontId="25" fillId="0" borderId="13" xfId="0" applyNumberFormat="1" applyFont="1" applyBorder="1" applyAlignment="1">
      <alignment/>
    </xf>
    <xf numFmtId="189" fontId="25" fillId="0" borderId="13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17" fillId="0" borderId="10" xfId="0" applyFont="1" applyBorder="1" applyAlignment="1">
      <alignment/>
    </xf>
    <xf numFmtId="188" fontId="2" fillId="0" borderId="11" xfId="0" applyNumberFormat="1" applyFont="1" applyBorder="1" applyAlignment="1">
      <alignment horizontal="right"/>
    </xf>
    <xf numFmtId="188" fontId="2" fillId="0" borderId="13" xfId="0" applyNumberFormat="1" applyFont="1" applyBorder="1" applyAlignment="1">
      <alignment horizontal="right"/>
    </xf>
    <xf numFmtId="0" fontId="17" fillId="0" borderId="12" xfId="0" applyFont="1" applyBorder="1" applyAlignment="1">
      <alignment/>
    </xf>
    <xf numFmtId="189" fontId="2" fillId="0" borderId="14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189" fontId="2" fillId="0" borderId="15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89" fontId="0" fillId="0" borderId="0" xfId="0" applyNumberFormat="1" applyAlignment="1">
      <alignment horizontal="center"/>
    </xf>
    <xf numFmtId="0" fontId="0" fillId="0" borderId="11" xfId="0" applyBorder="1" applyAlignment="1">
      <alignment horizontal="center" vertical="center" wrapText="1"/>
    </xf>
    <xf numFmtId="189" fontId="0" fillId="0" borderId="11" xfId="0" applyNumberFormat="1" applyBorder="1" applyAlignment="1">
      <alignment horizontal="center" vertical="center" wrapText="1"/>
    </xf>
    <xf numFmtId="189" fontId="0" fillId="0" borderId="13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189" fontId="0" fillId="0" borderId="11" xfId="0" applyNumberFormat="1" applyBorder="1" applyAlignment="1">
      <alignment/>
    </xf>
    <xf numFmtId="189" fontId="24" fillId="0" borderId="11" xfId="0" applyNumberFormat="1" applyFont="1" applyBorder="1" applyAlignment="1">
      <alignment horizontal="right"/>
    </xf>
    <xf numFmtId="188" fontId="24" fillId="0" borderId="11" xfId="0" applyNumberFormat="1" applyFont="1" applyBorder="1" applyAlignment="1">
      <alignment/>
    </xf>
    <xf numFmtId="0" fontId="24" fillId="0" borderId="13" xfId="0" applyFont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189" fontId="0" fillId="0" borderId="1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9" fontId="24" fillId="0" borderId="13" xfId="0" applyNumberFormat="1" applyFont="1" applyBorder="1" applyAlignment="1">
      <alignment horizontal="right"/>
    </xf>
    <xf numFmtId="189" fontId="0" fillId="0" borderId="11" xfId="0" applyNumberFormat="1" applyBorder="1" applyAlignment="1">
      <alignment horizontal="right" vertical="center" wrapText="1"/>
    </xf>
    <xf numFmtId="188" fontId="0" fillId="0" borderId="11" xfId="0" applyNumberFormat="1" applyBorder="1" applyAlignment="1">
      <alignment horizontal="right" vertical="center" wrapText="1"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6" xfId="52" applyBorder="1" applyAlignment="1">
      <alignment horizontal="center"/>
      <protection/>
    </xf>
    <xf numFmtId="0" fontId="0" fillId="0" borderId="17" xfId="52" applyBorder="1" applyAlignment="1">
      <alignment horizontal="center"/>
      <protection/>
    </xf>
    <xf numFmtId="0" fontId="21" fillId="0" borderId="18" xfId="55" applyFont="1" applyBorder="1" applyAlignment="1">
      <alignment horizontal="center" vertical="center" wrapText="1"/>
      <protection/>
    </xf>
    <xf numFmtId="0" fontId="17" fillId="0" borderId="26" xfId="0" applyFont="1" applyBorder="1" applyAlignment="1">
      <alignment horizontal="left" vertical="center"/>
    </xf>
    <xf numFmtId="0" fontId="0" fillId="0" borderId="11" xfId="53" applyFont="1" applyBorder="1" applyAlignment="1">
      <alignment horizontal="right" vertical="center"/>
      <protection/>
    </xf>
    <xf numFmtId="188" fontId="0" fillId="0" borderId="11" xfId="53" applyNumberFormat="1" applyFont="1" applyBorder="1" applyAlignment="1">
      <alignment horizontal="right" vertical="center"/>
      <protection/>
    </xf>
    <xf numFmtId="0" fontId="0" fillId="0" borderId="13" xfId="53" applyFont="1" applyBorder="1" applyAlignment="1">
      <alignment horizontal="right" vertical="center"/>
      <protection/>
    </xf>
    <xf numFmtId="49" fontId="0" fillId="0" borderId="11" xfId="53" applyNumberFormat="1" applyFont="1" applyBorder="1" applyAlignment="1">
      <alignment horizontal="right" vertical="center"/>
      <protection/>
    </xf>
    <xf numFmtId="0" fontId="0" fillId="0" borderId="11" xfId="53" applyFont="1" applyFill="1" applyBorder="1" applyAlignment="1">
      <alignment horizontal="right" vertical="center"/>
      <protection/>
    </xf>
    <xf numFmtId="188" fontId="0" fillId="0" borderId="13" xfId="54" applyNumberFormat="1" applyFont="1" applyFill="1" applyBorder="1" applyAlignment="1">
      <alignment horizontal="right" vertical="center"/>
      <protection/>
    </xf>
    <xf numFmtId="0" fontId="0" fillId="0" borderId="11" xfId="54" applyNumberFormat="1" applyFont="1" applyFill="1" applyBorder="1" applyAlignment="1">
      <alignment horizontal="right"/>
      <protection/>
    </xf>
    <xf numFmtId="188" fontId="0" fillId="0" borderId="13" xfId="54" applyNumberFormat="1" applyFont="1" applyFill="1" applyBorder="1" applyAlignment="1">
      <alignment horizontal="right"/>
      <protection/>
    </xf>
    <xf numFmtId="0" fontId="0" fillId="0" borderId="21" xfId="54" applyNumberFormat="1" applyFont="1" applyFill="1" applyBorder="1" applyAlignment="1">
      <alignment horizontal="right"/>
      <protection/>
    </xf>
    <xf numFmtId="0" fontId="0" fillId="0" borderId="11" xfId="54" applyFont="1" applyFill="1" applyBorder="1" applyAlignment="1">
      <alignment horizontal="right"/>
      <protection/>
    </xf>
    <xf numFmtId="0" fontId="0" fillId="0" borderId="14" xfId="54" applyFont="1" applyFill="1" applyBorder="1" applyAlignment="1">
      <alignment horizontal="right"/>
      <protection/>
    </xf>
    <xf numFmtId="188" fontId="0" fillId="0" borderId="15" xfId="54" applyNumberFormat="1" applyFont="1" applyFill="1" applyBorder="1" applyAlignment="1">
      <alignment horizontal="right"/>
      <protection/>
    </xf>
    <xf numFmtId="188" fontId="17" fillId="0" borderId="15" xfId="0" applyNumberFormat="1" applyFont="1" applyBorder="1" applyAlignment="1">
      <alignment horizontal="right" vertical="center"/>
    </xf>
    <xf numFmtId="186" fontId="22" fillId="0" borderId="21" xfId="0" applyNumberFormat="1" applyFont="1" applyBorder="1" applyAlignment="1">
      <alignment horizontal="center" vertical="center"/>
    </xf>
    <xf numFmtId="186" fontId="22" fillId="0" borderId="23" xfId="0" applyNumberFormat="1" applyFont="1" applyBorder="1" applyAlignment="1">
      <alignment horizontal="center" vertical="center"/>
    </xf>
    <xf numFmtId="186" fontId="17" fillId="0" borderId="34" xfId="0" applyNumberFormat="1" applyFont="1" applyBorder="1" applyAlignment="1">
      <alignment horizontal="center" vertical="center"/>
    </xf>
    <xf numFmtId="186" fontId="17" fillId="0" borderId="35" xfId="0" applyNumberFormat="1" applyFont="1" applyBorder="1" applyAlignment="1">
      <alignment horizontal="center" vertical="center" wrapText="1"/>
    </xf>
    <xf numFmtId="188" fontId="17" fillId="0" borderId="36" xfId="0" applyNumberFormat="1" applyFont="1" applyBorder="1" applyAlignment="1">
      <alignment horizontal="center" vertical="center" wrapText="1"/>
    </xf>
    <xf numFmtId="185" fontId="17" fillId="0" borderId="36" xfId="0" applyNumberFormat="1" applyFont="1" applyBorder="1" applyAlignment="1">
      <alignment horizontal="center" vertical="center" wrapText="1"/>
    </xf>
    <xf numFmtId="185" fontId="17" fillId="0" borderId="37" xfId="0" applyNumberFormat="1" applyFont="1" applyBorder="1" applyAlignment="1">
      <alignment horizontal="center" vertical="center" wrapText="1"/>
    </xf>
    <xf numFmtId="190" fontId="0" fillId="0" borderId="17" xfId="54" applyNumberFormat="1" applyFont="1" applyFill="1" applyBorder="1" applyAlignment="1">
      <alignment horizontal="right" vertical="center"/>
      <protection/>
    </xf>
    <xf numFmtId="190" fontId="0" fillId="0" borderId="11" xfId="54" applyNumberFormat="1" applyFont="1" applyFill="1" applyBorder="1" applyAlignment="1">
      <alignment horizontal="right" vertical="center"/>
      <protection/>
    </xf>
    <xf numFmtId="0" fontId="12" fillId="0" borderId="0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/>
    </xf>
    <xf numFmtId="186" fontId="22" fillId="0" borderId="18" xfId="0" applyNumberFormat="1" applyFont="1" applyBorder="1" applyAlignment="1">
      <alignment horizontal="center" vertical="center"/>
    </xf>
    <xf numFmtId="188" fontId="17" fillId="0" borderId="27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10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0" fontId="48" fillId="0" borderId="13" xfId="0" applyFont="1" applyBorder="1" applyAlignment="1">
      <alignment vertical="center"/>
    </xf>
    <xf numFmtId="2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88" fontId="12" fillId="0" borderId="13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88" fontId="12" fillId="0" borderId="15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187" fontId="2" fillId="0" borderId="11" xfId="0" applyNumberFormat="1" applyFont="1" applyBorder="1" applyAlignment="1">
      <alignment horizontal="right" vertical="center"/>
    </xf>
    <xf numFmtId="188" fontId="15" fillId="0" borderId="24" xfId="0" applyNumberFormat="1" applyFont="1" applyBorder="1" applyAlignment="1">
      <alignment horizontal="right"/>
    </xf>
    <xf numFmtId="188" fontId="17" fillId="0" borderId="0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/>
    </xf>
    <xf numFmtId="187" fontId="2" fillId="0" borderId="11" xfId="0" applyNumberFormat="1" applyFont="1" applyBorder="1" applyAlignment="1">
      <alignment horizontal="right"/>
    </xf>
    <xf numFmtId="187" fontId="2" fillId="0" borderId="13" xfId="0" applyNumberFormat="1" applyFont="1" applyBorder="1" applyAlignment="1">
      <alignment horizontal="right" vertical="center"/>
    </xf>
    <xf numFmtId="187" fontId="25" fillId="0" borderId="13" xfId="0" applyNumberFormat="1" applyFont="1" applyBorder="1" applyAlignment="1">
      <alignment/>
    </xf>
    <xf numFmtId="188" fontId="13" fillId="0" borderId="27" xfId="55" applyNumberFormat="1" applyFont="1" applyBorder="1" applyAlignment="1">
      <alignment horizontal="right" vertical="center" wrapText="1"/>
      <protection/>
    </xf>
    <xf numFmtId="188" fontId="0" fillId="0" borderId="22" xfId="54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 horizontal="left" vertical="center"/>
    </xf>
    <xf numFmtId="188" fontId="17" fillId="0" borderId="14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7" fillId="0" borderId="38" xfId="0" applyFont="1" applyFill="1" applyBorder="1" applyAlignment="1">
      <alignment horizontal="left" vertical="center" wrapText="1"/>
    </xf>
    <xf numFmtId="188" fontId="4" fillId="0" borderId="39" xfId="0" applyNumberFormat="1" applyFont="1" applyBorder="1" applyAlignment="1">
      <alignment horizontal="center" vertical="center" wrapText="1"/>
    </xf>
    <xf numFmtId="188" fontId="4" fillId="0" borderId="13" xfId="0" applyNumberFormat="1" applyFont="1" applyBorder="1" applyAlignment="1">
      <alignment horizontal="center" vertical="center" wrapText="1"/>
    </xf>
    <xf numFmtId="0" fontId="10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9" fillId="24" borderId="34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35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52" applyFont="1" applyAlignment="1">
      <alignment horizontal="center" vertical="center" wrapText="1"/>
      <protection/>
    </xf>
    <xf numFmtId="0" fontId="12" fillId="0" borderId="39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horizontal="center" vertical="center" wrapText="1"/>
    </xf>
    <xf numFmtId="189" fontId="0" fillId="0" borderId="32" xfId="0" applyNumberFormat="1" applyFont="1" applyBorder="1" applyAlignment="1">
      <alignment horizontal="center" vertical="center"/>
    </xf>
    <xf numFmtId="188" fontId="12" fillId="0" borderId="22" xfId="0" applyNumberFormat="1" applyFont="1" applyBorder="1" applyAlignment="1">
      <alignment horizontal="center" vertical="center" wrapText="1"/>
    </xf>
    <xf numFmtId="188" fontId="0" fillId="0" borderId="33" xfId="0" applyNumberFormat="1" applyFont="1" applyBorder="1" applyAlignment="1">
      <alignment horizontal="center" vertical="center" wrapText="1"/>
    </xf>
    <xf numFmtId="189" fontId="12" fillId="0" borderId="11" xfId="55" applyNumberFormat="1" applyFont="1" applyBorder="1" applyAlignment="1">
      <alignment horizontal="center" vertical="center" wrapText="1"/>
      <protection/>
    </xf>
    <xf numFmtId="189" fontId="0" fillId="0" borderId="14" xfId="0" applyNumberForma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2" fillId="0" borderId="42" xfId="55" applyFont="1" applyBorder="1" applyAlignment="1">
      <alignment horizontal="center" vertical="center" wrapText="1"/>
      <protection/>
    </xf>
    <xf numFmtId="0" fontId="12" fillId="0" borderId="26" xfId="55" applyFont="1" applyBorder="1" applyAlignment="1">
      <alignment horizontal="center" vertical="center" wrapText="1"/>
      <protection/>
    </xf>
    <xf numFmtId="0" fontId="12" fillId="0" borderId="31" xfId="55" applyFont="1" applyBorder="1" applyAlignment="1">
      <alignment horizontal="center" vertical="center" wrapText="1"/>
      <protection/>
    </xf>
    <xf numFmtId="0" fontId="12" fillId="0" borderId="35" xfId="55" applyFont="1" applyBorder="1" applyAlignment="1">
      <alignment horizontal="center" vertical="center" wrapText="1"/>
      <protection/>
    </xf>
    <xf numFmtId="0" fontId="12" fillId="0" borderId="11" xfId="55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2" fillId="0" borderId="21" xfId="55" applyFont="1" applyBorder="1" applyAlignment="1">
      <alignment horizontal="center" vertical="center" wrapText="1"/>
      <protection/>
    </xf>
    <xf numFmtId="0" fontId="12" fillId="0" borderId="32" xfId="55" applyFont="1" applyBorder="1" applyAlignment="1">
      <alignment horizontal="center" vertical="center" wrapText="1"/>
      <protection/>
    </xf>
    <xf numFmtId="188" fontId="12" fillId="0" borderId="11" xfId="55" applyNumberFormat="1" applyFont="1" applyBorder="1" applyAlignment="1">
      <alignment horizontal="center" vertical="center" wrapText="1"/>
      <protection/>
    </xf>
    <xf numFmtId="188" fontId="0" fillId="0" borderId="14" xfId="0" applyNumberFormat="1" applyBorder="1" applyAlignment="1">
      <alignment horizontal="center" vertical="center" wrapText="1"/>
    </xf>
    <xf numFmtId="44" fontId="21" fillId="0" borderId="0" xfId="60" applyFont="1" applyBorder="1" applyAlignment="1">
      <alignment horizontal="left" vertical="center" wrapText="1"/>
    </xf>
    <xf numFmtId="0" fontId="12" fillId="0" borderId="13" xfId="55" applyFont="1" applyBorder="1" applyAlignment="1">
      <alignment horizontal="center" vertical="center" wrapText="1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188" fontId="12" fillId="0" borderId="21" xfId="55" applyNumberFormat="1" applyFont="1" applyBorder="1" applyAlignment="1">
      <alignment horizontal="center" vertical="center" wrapText="1"/>
      <protection/>
    </xf>
    <xf numFmtId="188" fontId="12" fillId="0" borderId="32" xfId="55" applyNumberFormat="1" applyFont="1" applyBorder="1" applyAlignment="1">
      <alignment horizontal="center" vertical="center" wrapText="1"/>
      <protection/>
    </xf>
    <xf numFmtId="187" fontId="21" fillId="0" borderId="37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0" fillId="0" borderId="38" xfId="52" applyBorder="1" applyAlignment="1">
      <alignment horizontal="center"/>
      <protection/>
    </xf>
    <xf numFmtId="0" fontId="0" fillId="0" borderId="42" xfId="52" applyBorder="1" applyAlignment="1">
      <alignment horizontal="center"/>
      <protection/>
    </xf>
    <xf numFmtId="0" fontId="21" fillId="0" borderId="37" xfId="55" applyFont="1" applyBorder="1" applyAlignment="1">
      <alignment horizontal="center" vertical="center" wrapText="1"/>
      <protection/>
    </xf>
    <xf numFmtId="0" fontId="21" fillId="0" borderId="34" xfId="55" applyFont="1" applyBorder="1" applyAlignment="1">
      <alignment horizontal="center" vertical="center" wrapText="1"/>
      <protection/>
    </xf>
    <xf numFmtId="187" fontId="21" fillId="0" borderId="36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43" xfId="55" applyFont="1" applyBorder="1" applyAlignment="1">
      <alignment horizontal="center" vertical="center" wrapText="1"/>
      <protection/>
    </xf>
    <xf numFmtId="0" fontId="12" fillId="0" borderId="0" xfId="55" applyFont="1" applyBorder="1" applyAlignment="1">
      <alignment horizontal="center" vertical="center" wrapText="1"/>
      <protection/>
    </xf>
    <xf numFmtId="0" fontId="12" fillId="0" borderId="16" xfId="55" applyFont="1" applyBorder="1" applyAlignment="1">
      <alignment horizontal="center" vertical="center" wrapText="1"/>
      <protection/>
    </xf>
    <xf numFmtId="189" fontId="0" fillId="0" borderId="11" xfId="0" applyNumberFormat="1" applyBorder="1" applyAlignment="1">
      <alignment vertical="center"/>
    </xf>
    <xf numFmtId="0" fontId="0" fillId="0" borderId="43" xfId="0" applyBorder="1" applyAlignment="1">
      <alignment vertical="center" textRotation="255" shrinkToFit="1"/>
    </xf>
    <xf numFmtId="0" fontId="0" fillId="0" borderId="25" xfId="0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0" fillId="0" borderId="26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0" fontId="0" fillId="0" borderId="17" xfId="0" applyBorder="1" applyAlignment="1">
      <alignment vertical="center" textRotation="255" shrinkToFit="1"/>
    </xf>
    <xf numFmtId="189" fontId="12" fillId="0" borderId="21" xfId="55" applyNumberFormat="1" applyFont="1" applyBorder="1" applyAlignment="1">
      <alignment horizontal="center" vertical="center" wrapText="1"/>
      <protection/>
    </xf>
    <xf numFmtId="188" fontId="23" fillId="0" borderId="11" xfId="55" applyNumberFormat="1" applyFont="1" applyBorder="1" applyAlignment="1">
      <alignment horizontal="center" vertical="center" wrapText="1"/>
      <protection/>
    </xf>
    <xf numFmtId="188" fontId="12" fillId="0" borderId="13" xfId="55" applyNumberFormat="1" applyFont="1" applyBorder="1" applyAlignment="1">
      <alignment horizontal="center" vertical="center" wrapText="1"/>
      <protection/>
    </xf>
    <xf numFmtId="188" fontId="12" fillId="0" borderId="10" xfId="55" applyNumberFormat="1" applyFont="1" applyBorder="1" applyAlignment="1">
      <alignment horizontal="center" vertical="center" wrapText="1"/>
      <protection/>
    </xf>
    <xf numFmtId="0" fontId="12" fillId="0" borderId="25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 textRotation="255"/>
    </xf>
    <xf numFmtId="0" fontId="12" fillId="0" borderId="31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188" fontId="0" fillId="0" borderId="11" xfId="0" applyNumberFormat="1" applyBorder="1" applyAlignment="1">
      <alignment vertical="center"/>
    </xf>
    <xf numFmtId="188" fontId="23" fillId="0" borderId="13" xfId="55" applyNumberFormat="1" applyFont="1" applyBorder="1" applyAlignment="1">
      <alignment horizontal="center" vertical="center" wrapText="1"/>
      <protection/>
    </xf>
    <xf numFmtId="188" fontId="23" fillId="0" borderId="19" xfId="55" applyNumberFormat="1" applyFont="1" applyBorder="1" applyAlignment="1">
      <alignment horizontal="center" vertical="center" wrapText="1"/>
      <protection/>
    </xf>
    <xf numFmtId="188" fontId="23" fillId="0" borderId="10" xfId="55" applyNumberFormat="1" applyFont="1" applyBorder="1" applyAlignment="1">
      <alignment horizontal="center" vertical="center" wrapText="1"/>
      <protection/>
    </xf>
    <xf numFmtId="188" fontId="23" fillId="0" borderId="15" xfId="55" applyNumberFormat="1" applyFont="1" applyBorder="1" applyAlignment="1">
      <alignment horizontal="center" vertical="center" wrapText="1"/>
      <protection/>
    </xf>
    <xf numFmtId="188" fontId="23" fillId="0" borderId="20" xfId="55" applyNumberFormat="1" applyFont="1" applyBorder="1" applyAlignment="1">
      <alignment horizontal="center" vertical="center" wrapText="1"/>
      <protection/>
    </xf>
    <xf numFmtId="188" fontId="23" fillId="0" borderId="12" xfId="55" applyNumberFormat="1" applyFont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188" fontId="0" fillId="0" borderId="11" xfId="0" applyNumberForma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4" fillId="0" borderId="21" xfId="45" applyFont="1" applyBorder="1" applyAlignment="1">
      <alignment horizontal="center" vertical="center"/>
      <protection/>
    </xf>
    <xf numFmtId="0" fontId="4" fillId="0" borderId="18" xfId="45" applyFont="1" applyBorder="1" applyAlignment="1">
      <alignment horizontal="center" vertical="center"/>
      <protection/>
    </xf>
    <xf numFmtId="0" fontId="17" fillId="0" borderId="2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90" fontId="4" fillId="0" borderId="13" xfId="0" applyNumberFormat="1" applyFont="1" applyBorder="1" applyAlignment="1">
      <alignment horizontal="center" vertical="center" wrapText="1"/>
    </xf>
    <xf numFmtId="190" fontId="24" fillId="0" borderId="13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17" fillId="0" borderId="3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2" fillId="0" borderId="4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left" wrapText="1"/>
    </xf>
    <xf numFmtId="0" fontId="15" fillId="0" borderId="40" xfId="0" applyFont="1" applyBorder="1" applyAlignment="1">
      <alignment horizontal="right"/>
    </xf>
    <xf numFmtId="0" fontId="17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8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_ET_STYLE_NoName_00__分县2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ColLevel_0" xfId="35"/>
    <cellStyle name="RowLevel_0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差_分县2" xfId="44"/>
    <cellStyle name="常规 2" xfId="45"/>
    <cellStyle name="常规 2 2" xfId="46"/>
    <cellStyle name="常规 2 3" xfId="47"/>
    <cellStyle name="常规 3" xfId="48"/>
    <cellStyle name="常规 4" xfId="49"/>
    <cellStyle name="常规 5" xfId="50"/>
    <cellStyle name="常规 6" xfId="51"/>
    <cellStyle name="常规_部门表" xfId="52"/>
    <cellStyle name="常规_分乡镇固定资产投资" xfId="53"/>
    <cellStyle name="常规_固定资产投资" xfId="54"/>
    <cellStyle name="常规_月报200606" xfId="55"/>
    <cellStyle name="Hyperlink" xfId="56"/>
    <cellStyle name="好" xfId="57"/>
    <cellStyle name="好_分县2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千位分隔 2" xfId="68"/>
    <cellStyle name="千位分隔 2 2" xfId="69"/>
    <cellStyle name="千位分隔 3" xfId="70"/>
    <cellStyle name="千位分隔 4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样式 1" xfId="82"/>
    <cellStyle name="Followed Hyperlink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1-11&#26376;&#22269;&#27665;&#32463;&#27982;&#20027;&#35201;&#25351;&#26631;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!!&#26609;&#22269;&#36164;&#26009;\!&#19987;&#19994;&#36164;&#26009;\!&#32508;&#21512;\&#32508;&#21512;&#36164;&#26009;\2011\&#26376;&#24230;\2010&#24180;1-11&#26376;&#22269;&#27665;&#32463;&#27982;&#20027;&#35201;&#25351;&#26631;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2010&#24180;1-11&#26376;&#22269;&#27665;&#32463;&#27982;&#20027;&#35201;&#25351;&#26631;f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O17" sqref="O17"/>
    </sheetView>
  </sheetViews>
  <sheetFormatPr defaultColWidth="9.00390625" defaultRowHeight="14.25"/>
  <cols>
    <col min="1" max="1" width="58.625" style="0" bestFit="1" customWidth="1"/>
    <col min="2" max="2" width="6.625" style="25" customWidth="1"/>
  </cols>
  <sheetData>
    <row r="1" spans="1:2" ht="15.75">
      <c r="A1" s="231" t="s">
        <v>182</v>
      </c>
      <c r="B1" s="231"/>
    </row>
    <row r="2" spans="1:2" ht="14.25">
      <c r="A2" s="229" t="s">
        <v>274</v>
      </c>
      <c r="B2" s="68">
        <v>1</v>
      </c>
    </row>
    <row r="3" spans="1:2" ht="14.25">
      <c r="A3" s="3" t="s">
        <v>122</v>
      </c>
      <c r="B3" s="26" t="s">
        <v>183</v>
      </c>
    </row>
    <row r="4" spans="1:2" ht="14.25">
      <c r="A4" s="3" t="s">
        <v>184</v>
      </c>
      <c r="B4" s="27" t="s">
        <v>185</v>
      </c>
    </row>
    <row r="5" spans="1:2" ht="14.25">
      <c r="A5" s="3" t="s">
        <v>65</v>
      </c>
      <c r="B5" s="27" t="s">
        <v>186</v>
      </c>
    </row>
    <row r="6" spans="1:2" ht="14.25">
      <c r="A6" s="3" t="s">
        <v>36</v>
      </c>
      <c r="B6" s="27" t="s">
        <v>107</v>
      </c>
    </row>
    <row r="7" spans="1:2" ht="14.25">
      <c r="A7" s="3" t="s">
        <v>75</v>
      </c>
      <c r="B7" s="26" t="s">
        <v>109</v>
      </c>
    </row>
    <row r="8" spans="1:2" ht="14.25">
      <c r="A8" s="3" t="s">
        <v>104</v>
      </c>
      <c r="B8" s="27" t="s">
        <v>110</v>
      </c>
    </row>
    <row r="9" spans="1:2" ht="14.25">
      <c r="A9" s="3" t="s">
        <v>105</v>
      </c>
      <c r="B9" s="26" t="s">
        <v>111</v>
      </c>
    </row>
    <row r="10" spans="1:2" ht="14.25">
      <c r="A10" s="3" t="s">
        <v>106</v>
      </c>
      <c r="B10" s="27" t="s">
        <v>112</v>
      </c>
    </row>
    <row r="11" spans="1:2" ht="14.25">
      <c r="A11" s="3" t="s">
        <v>120</v>
      </c>
      <c r="B11" s="26" t="s">
        <v>113</v>
      </c>
    </row>
    <row r="12" spans="1:2" ht="14.25">
      <c r="A12" s="3" t="s">
        <v>18</v>
      </c>
      <c r="B12" s="27" t="s">
        <v>114</v>
      </c>
    </row>
    <row r="13" spans="1:2" ht="14.25" customHeight="1">
      <c r="A13" s="3" t="s">
        <v>30</v>
      </c>
      <c r="B13" s="26" t="s">
        <v>115</v>
      </c>
    </row>
    <row r="14" spans="1:2" ht="14.25">
      <c r="A14" s="3" t="s">
        <v>26</v>
      </c>
      <c r="B14" s="27" t="s">
        <v>116</v>
      </c>
    </row>
    <row r="15" spans="1:2" ht="14.25">
      <c r="A15" s="3" t="s">
        <v>66</v>
      </c>
      <c r="B15" s="26" t="s">
        <v>117</v>
      </c>
    </row>
    <row r="16" spans="1:2" ht="14.25">
      <c r="A16" s="3" t="s">
        <v>24</v>
      </c>
      <c r="B16" s="27" t="s">
        <v>118</v>
      </c>
    </row>
    <row r="17" spans="1:2" ht="14.25">
      <c r="A17" s="3" t="s">
        <v>187</v>
      </c>
      <c r="B17" s="26" t="s">
        <v>119</v>
      </c>
    </row>
    <row r="18" spans="1:2" ht="14.25">
      <c r="A18" s="157" t="s">
        <v>180</v>
      </c>
      <c r="B18" s="27" t="s">
        <v>181</v>
      </c>
    </row>
    <row r="19" spans="1:2" ht="14.25">
      <c r="A19" s="70" t="s">
        <v>215</v>
      </c>
      <c r="B19" s="26" t="s">
        <v>102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O17" sqref="O17"/>
    </sheetView>
  </sheetViews>
  <sheetFormatPr defaultColWidth="9.00390625" defaultRowHeight="14.25"/>
  <cols>
    <col min="1" max="1" width="12.00390625" style="0" customWidth="1"/>
    <col min="2" max="2" width="11.375" style="30" customWidth="1"/>
    <col min="3" max="3" width="5.00390625" style="0" customWidth="1"/>
    <col min="4" max="4" width="13.75390625" style="29" customWidth="1"/>
    <col min="5" max="5" width="8.50390625" style="58" bestFit="1" customWidth="1"/>
  </cols>
  <sheetData>
    <row r="1" spans="1:5" ht="54" customHeight="1" thickBot="1">
      <c r="A1" s="308" t="s">
        <v>18</v>
      </c>
      <c r="B1" s="308"/>
      <c r="C1" s="308"/>
      <c r="D1" s="308"/>
      <c r="E1" s="308"/>
    </row>
    <row r="2" spans="1:5" ht="44.25" customHeight="1" thickBot="1">
      <c r="A2" s="82"/>
      <c r="B2" s="114" t="s">
        <v>151</v>
      </c>
      <c r="C2" s="83" t="s">
        <v>0</v>
      </c>
      <c r="D2" s="115" t="s">
        <v>76</v>
      </c>
      <c r="E2" s="116" t="s">
        <v>0</v>
      </c>
    </row>
    <row r="3" spans="1:5" ht="18" customHeight="1">
      <c r="A3" s="132" t="s">
        <v>14</v>
      </c>
      <c r="B3" s="112">
        <f>SUM(B4:B16)</f>
        <v>22.5</v>
      </c>
      <c r="C3" s="113" t="s">
        <v>108</v>
      </c>
      <c r="D3" s="101">
        <v>-63.36</v>
      </c>
      <c r="E3" s="113" t="s">
        <v>108</v>
      </c>
    </row>
    <row r="4" spans="1:5" ht="18" customHeight="1">
      <c r="A4" s="110" t="s">
        <v>46</v>
      </c>
      <c r="B4" s="104">
        <v>0</v>
      </c>
      <c r="C4" s="103">
        <f aca="true" t="shared" si="0" ref="C4:C11">RANK(B4,B$4:B$16)</f>
        <v>5</v>
      </c>
      <c r="D4" s="106">
        <v>-100</v>
      </c>
      <c r="E4" s="129">
        <f aca="true" t="shared" si="1" ref="E4:E12">RANK(D4,D$4:D$16)</f>
        <v>3</v>
      </c>
    </row>
    <row r="5" spans="1:5" ht="18" customHeight="1">
      <c r="A5" s="110" t="s">
        <v>2</v>
      </c>
      <c r="B5" s="104">
        <v>0</v>
      </c>
      <c r="C5" s="103">
        <f t="shared" si="0"/>
        <v>5</v>
      </c>
      <c r="D5" s="106" t="s">
        <v>121</v>
      </c>
      <c r="E5" s="108" t="s">
        <v>121</v>
      </c>
    </row>
    <row r="6" spans="1:5" ht="18" customHeight="1">
      <c r="A6" s="110" t="s">
        <v>3</v>
      </c>
      <c r="B6" s="104">
        <v>0</v>
      </c>
      <c r="C6" s="103">
        <f t="shared" si="0"/>
        <v>5</v>
      </c>
      <c r="D6" s="133">
        <v>-100</v>
      </c>
      <c r="E6" s="129">
        <f t="shared" si="1"/>
        <v>3</v>
      </c>
    </row>
    <row r="7" spans="1:5" ht="18" customHeight="1">
      <c r="A7" s="110" t="s">
        <v>4</v>
      </c>
      <c r="B7" s="104">
        <v>7.5</v>
      </c>
      <c r="C7" s="103">
        <f t="shared" si="0"/>
        <v>2</v>
      </c>
      <c r="D7" s="108">
        <v>-16.67</v>
      </c>
      <c r="E7" s="129">
        <f t="shared" si="1"/>
        <v>1</v>
      </c>
    </row>
    <row r="8" spans="1:5" ht="18" customHeight="1">
      <c r="A8" s="110" t="s">
        <v>5</v>
      </c>
      <c r="B8" s="104">
        <v>0</v>
      </c>
      <c r="C8" s="103">
        <f t="shared" si="0"/>
        <v>5</v>
      </c>
      <c r="D8" s="108">
        <v>-100</v>
      </c>
      <c r="E8" s="129">
        <f t="shared" si="1"/>
        <v>3</v>
      </c>
    </row>
    <row r="9" spans="1:5" ht="18" customHeight="1">
      <c r="A9" s="110" t="s">
        <v>6</v>
      </c>
      <c r="B9" s="104">
        <v>0</v>
      </c>
      <c r="C9" s="103">
        <f t="shared" si="0"/>
        <v>5</v>
      </c>
      <c r="D9" s="106" t="s">
        <v>121</v>
      </c>
      <c r="E9" s="108" t="s">
        <v>121</v>
      </c>
    </row>
    <row r="10" spans="1:5" ht="18" customHeight="1">
      <c r="A10" s="110" t="s">
        <v>7</v>
      </c>
      <c r="B10" s="104">
        <v>4</v>
      </c>
      <c r="C10" s="103">
        <f t="shared" si="0"/>
        <v>3</v>
      </c>
      <c r="D10" s="106" t="s">
        <v>121</v>
      </c>
      <c r="E10" s="108" t="s">
        <v>121</v>
      </c>
    </row>
    <row r="11" spans="1:5" ht="18" customHeight="1">
      <c r="A11" s="110" t="s">
        <v>271</v>
      </c>
      <c r="B11" s="104">
        <v>0</v>
      </c>
      <c r="C11" s="103">
        <f t="shared" si="0"/>
        <v>5</v>
      </c>
      <c r="D11" s="106" t="s">
        <v>121</v>
      </c>
      <c r="E11" s="108" t="s">
        <v>121</v>
      </c>
    </row>
    <row r="12" spans="1:5" ht="18" customHeight="1">
      <c r="A12" s="110" t="s">
        <v>8</v>
      </c>
      <c r="B12" s="104">
        <v>10</v>
      </c>
      <c r="C12" s="103">
        <f>RANK(B12,B$4:B$16)</f>
        <v>1</v>
      </c>
      <c r="D12" s="133">
        <v>-33.33</v>
      </c>
      <c r="E12" s="129">
        <f t="shared" si="1"/>
        <v>2</v>
      </c>
    </row>
    <row r="13" spans="1:5" ht="18" customHeight="1">
      <c r="A13" s="110" t="s">
        <v>9</v>
      </c>
      <c r="B13" s="104">
        <v>0</v>
      </c>
      <c r="C13" s="103">
        <f>RANK(B13,B$4:B$16)</f>
        <v>5</v>
      </c>
      <c r="D13" s="106" t="s">
        <v>121</v>
      </c>
      <c r="E13" s="108" t="s">
        <v>121</v>
      </c>
    </row>
    <row r="14" spans="1:5" ht="18" customHeight="1">
      <c r="A14" s="110" t="s">
        <v>10</v>
      </c>
      <c r="B14" s="104">
        <v>1</v>
      </c>
      <c r="C14" s="103">
        <f>RANK(B14,B$4:B$16)</f>
        <v>4</v>
      </c>
      <c r="D14" s="106" t="s">
        <v>121</v>
      </c>
      <c r="E14" s="108" t="s">
        <v>121</v>
      </c>
    </row>
    <row r="15" spans="1:5" ht="18" customHeight="1">
      <c r="A15" s="110" t="s">
        <v>11</v>
      </c>
      <c r="B15" s="104">
        <v>0</v>
      </c>
      <c r="C15" s="103">
        <f>RANK(B15,B$4:B$16)</f>
        <v>5</v>
      </c>
      <c r="D15" s="106" t="s">
        <v>121</v>
      </c>
      <c r="E15" s="108" t="s">
        <v>121</v>
      </c>
    </row>
    <row r="16" spans="1:5" ht="18" customHeight="1" thickBot="1">
      <c r="A16" s="134" t="s">
        <v>12</v>
      </c>
      <c r="B16" s="111">
        <v>0</v>
      </c>
      <c r="C16" s="131">
        <f>RANK(B16,B$4:B$16)</f>
        <v>5</v>
      </c>
      <c r="D16" s="230" t="s">
        <v>121</v>
      </c>
      <c r="E16" s="191" t="s">
        <v>121</v>
      </c>
    </row>
    <row r="17" spans="1:5" ht="24" customHeight="1">
      <c r="A17" s="324" t="s">
        <v>25</v>
      </c>
      <c r="B17" s="324"/>
      <c r="C17" s="324"/>
      <c r="D17" s="324"/>
      <c r="E17" s="324"/>
    </row>
  </sheetData>
  <sheetProtection/>
  <mergeCells count="2">
    <mergeCell ref="A1:E1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P12" sqref="P12"/>
    </sheetView>
  </sheetViews>
  <sheetFormatPr defaultColWidth="9.00390625" defaultRowHeight="14.25"/>
  <cols>
    <col min="2" max="2" width="8.125" style="0" customWidth="1"/>
    <col min="3" max="3" width="5.625" style="0" bestFit="1" customWidth="1"/>
    <col min="4" max="4" width="8.375" style="0" customWidth="1"/>
    <col min="5" max="5" width="9.25390625" style="0" customWidth="1"/>
    <col min="6" max="6" width="7.625" style="0" customWidth="1"/>
    <col min="8" max="8" width="18.25390625" style="0" customWidth="1"/>
  </cols>
  <sheetData>
    <row r="1" spans="1:6" ht="27" customHeight="1">
      <c r="A1" s="307" t="s">
        <v>17</v>
      </c>
      <c r="B1" s="307"/>
      <c r="C1" s="307"/>
      <c r="D1" s="307"/>
      <c r="E1" s="307"/>
      <c r="F1" s="307"/>
    </row>
    <row r="2" spans="1:6" ht="15" thickBot="1">
      <c r="A2" s="81"/>
      <c r="B2" s="81"/>
      <c r="C2" s="81"/>
      <c r="D2" s="81"/>
      <c r="E2" s="332"/>
      <c r="F2" s="332"/>
    </row>
    <row r="3" spans="1:6" ht="14.25">
      <c r="A3" s="327"/>
      <c r="B3" s="248" t="s">
        <v>20</v>
      </c>
      <c r="C3" s="248"/>
      <c r="D3" s="248"/>
      <c r="E3" s="329" t="s">
        <v>76</v>
      </c>
      <c r="F3" s="245" t="s">
        <v>0</v>
      </c>
    </row>
    <row r="4" spans="1:7" ht="26.25" customHeight="1">
      <c r="A4" s="328"/>
      <c r="B4" s="78" t="s">
        <v>21</v>
      </c>
      <c r="C4" s="78" t="s">
        <v>22</v>
      </c>
      <c r="D4" s="78" t="s">
        <v>23</v>
      </c>
      <c r="E4" s="330"/>
      <c r="F4" s="331"/>
      <c r="G4" s="1"/>
    </row>
    <row r="5" spans="1:7" ht="18.75">
      <c r="A5" s="107" t="s">
        <v>152</v>
      </c>
      <c r="B5" s="135">
        <v>10297</v>
      </c>
      <c r="C5" s="103">
        <v>7658</v>
      </c>
      <c r="D5" s="135">
        <v>2638.53</v>
      </c>
      <c r="E5" s="102">
        <v>43.9827729653012</v>
      </c>
      <c r="F5" s="105"/>
      <c r="G5" s="28"/>
    </row>
    <row r="6" spans="1:7" ht="18.75">
      <c r="A6" s="107" t="s">
        <v>153</v>
      </c>
      <c r="B6" s="135"/>
      <c r="C6" s="103"/>
      <c r="D6" s="135">
        <v>1904.86</v>
      </c>
      <c r="E6" s="102"/>
      <c r="F6" s="105"/>
      <c r="G6" s="28"/>
    </row>
    <row r="7" spans="1:7" ht="18.75">
      <c r="A7" s="107" t="s">
        <v>2</v>
      </c>
      <c r="B7" s="135"/>
      <c r="C7" s="103"/>
      <c r="D7" s="135">
        <v>187.95</v>
      </c>
      <c r="E7" s="102"/>
      <c r="F7" s="105"/>
      <c r="G7" s="28"/>
    </row>
    <row r="8" spans="1:7" ht="18.75">
      <c r="A8" s="107" t="s">
        <v>3</v>
      </c>
      <c r="B8" s="135"/>
      <c r="C8" s="103"/>
      <c r="D8" s="135">
        <v>157.37</v>
      </c>
      <c r="E8" s="102"/>
      <c r="F8" s="105"/>
      <c r="G8" s="28"/>
    </row>
    <row r="9" spans="1:7" ht="18.75">
      <c r="A9" s="107" t="s">
        <v>4</v>
      </c>
      <c r="B9" s="135"/>
      <c r="C9" s="103"/>
      <c r="D9" s="135">
        <v>86.2</v>
      </c>
      <c r="E9" s="102"/>
      <c r="F9" s="105"/>
      <c r="G9" s="28"/>
    </row>
    <row r="10" spans="1:7" ht="18.75">
      <c r="A10" s="107" t="s">
        <v>5</v>
      </c>
      <c r="B10" s="135"/>
      <c r="C10" s="103"/>
      <c r="D10" s="135">
        <v>227.28</v>
      </c>
      <c r="E10" s="102"/>
      <c r="F10" s="105"/>
      <c r="G10" s="28"/>
    </row>
    <row r="11" spans="1:7" ht="18.75">
      <c r="A11" s="107" t="s">
        <v>6</v>
      </c>
      <c r="B11" s="135"/>
      <c r="C11" s="103"/>
      <c r="D11" s="135">
        <v>23.24</v>
      </c>
      <c r="E11" s="102"/>
      <c r="F11" s="105"/>
      <c r="G11" s="28"/>
    </row>
    <row r="12" spans="1:7" ht="18.75">
      <c r="A12" s="107" t="s">
        <v>7</v>
      </c>
      <c r="B12" s="135"/>
      <c r="C12" s="103"/>
      <c r="D12" s="135">
        <v>3.31</v>
      </c>
      <c r="E12" s="102"/>
      <c r="F12" s="105"/>
      <c r="G12" s="28"/>
    </row>
    <row r="13" spans="1:7" ht="18.75">
      <c r="A13" s="107" t="s">
        <v>271</v>
      </c>
      <c r="B13" s="135"/>
      <c r="C13" s="103"/>
      <c r="D13" s="135">
        <v>6.37</v>
      </c>
      <c r="E13" s="102"/>
      <c r="F13" s="105"/>
      <c r="G13" s="28"/>
    </row>
    <row r="14" spans="1:7" ht="18.75">
      <c r="A14" s="107" t="s">
        <v>8</v>
      </c>
      <c r="B14" s="135"/>
      <c r="C14" s="103"/>
      <c r="D14" s="135">
        <v>5.75</v>
      </c>
      <c r="E14" s="102"/>
      <c r="F14" s="105"/>
      <c r="G14" s="28"/>
    </row>
    <row r="15" spans="1:7" ht="18.75">
      <c r="A15" s="107" t="s">
        <v>9</v>
      </c>
      <c r="B15" s="135"/>
      <c r="C15" s="103"/>
      <c r="D15" s="135">
        <v>9.79</v>
      </c>
      <c r="E15" s="102"/>
      <c r="F15" s="105"/>
      <c r="G15" s="28"/>
    </row>
    <row r="16" spans="1:7" ht="18.75">
      <c r="A16" s="107" t="s">
        <v>10</v>
      </c>
      <c r="B16" s="135"/>
      <c r="C16" s="103"/>
      <c r="D16" s="135">
        <v>10.9</v>
      </c>
      <c r="E16" s="102"/>
      <c r="F16" s="105"/>
      <c r="G16" s="28"/>
    </row>
    <row r="17" spans="1:7" ht="18.75">
      <c r="A17" s="107" t="s">
        <v>11</v>
      </c>
      <c r="B17" s="135"/>
      <c r="C17" s="103"/>
      <c r="D17" s="135">
        <v>7.09</v>
      </c>
      <c r="E17" s="102"/>
      <c r="F17" s="105"/>
      <c r="G17" s="28"/>
    </row>
    <row r="18" spans="1:7" ht="19.5" thickBot="1">
      <c r="A18" s="136" t="s">
        <v>12</v>
      </c>
      <c r="B18" s="135"/>
      <c r="C18" s="131"/>
      <c r="D18" s="137">
        <v>8.42</v>
      </c>
      <c r="E18" s="118"/>
      <c r="F18" s="105"/>
      <c r="G18" s="28"/>
    </row>
    <row r="19" spans="1:6" ht="25.5" customHeight="1">
      <c r="A19" s="325" t="s">
        <v>270</v>
      </c>
      <c r="B19" s="326"/>
      <c r="C19" s="326"/>
      <c r="D19" s="326"/>
      <c r="E19" s="326"/>
      <c r="F19" s="326"/>
    </row>
    <row r="21" ht="14.25">
      <c r="H21" s="18"/>
    </row>
  </sheetData>
  <sheetProtection/>
  <mergeCells count="7">
    <mergeCell ref="A19:F19"/>
    <mergeCell ref="A1:F1"/>
    <mergeCell ref="A3:A4"/>
    <mergeCell ref="E3:E4"/>
    <mergeCell ref="F3:F4"/>
    <mergeCell ref="E2:F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O17" sqref="O17"/>
    </sheetView>
  </sheetViews>
  <sheetFormatPr defaultColWidth="9.00390625" defaultRowHeight="14.25"/>
  <cols>
    <col min="1" max="1" width="10.875" style="0" customWidth="1"/>
    <col min="2" max="2" width="9.25390625" style="0" customWidth="1"/>
    <col min="3" max="3" width="9.75390625" style="0" customWidth="1"/>
    <col min="4" max="4" width="5.375" style="0" customWidth="1"/>
    <col min="5" max="5" width="8.375" style="0" customWidth="1"/>
    <col min="6" max="6" width="12.375" style="0" customWidth="1"/>
    <col min="7" max="7" width="4.00390625" style="0" customWidth="1"/>
    <col min="10" max="10" width="11.875" style="0" hidden="1" customWidth="1"/>
    <col min="11" max="11" width="11.125" style="0" hidden="1" customWidth="1"/>
    <col min="12" max="12" width="0" style="0" hidden="1" customWidth="1"/>
    <col min="13" max="13" width="10.375" style="0" customWidth="1"/>
    <col min="14" max="14" width="10.00390625" style="0" customWidth="1"/>
  </cols>
  <sheetData>
    <row r="1" spans="1:7" ht="36" customHeight="1">
      <c r="A1" s="308" t="s">
        <v>26</v>
      </c>
      <c r="B1" s="308"/>
      <c r="C1" s="308"/>
      <c r="D1" s="308"/>
      <c r="E1" s="308"/>
      <c r="F1" s="308"/>
      <c r="G1" s="308"/>
    </row>
    <row r="2" spans="1:7" ht="15" thickBot="1">
      <c r="A2" s="81"/>
      <c r="B2" s="81"/>
      <c r="C2" s="81"/>
      <c r="D2" s="138"/>
      <c r="E2" s="335" t="s">
        <v>16</v>
      </c>
      <c r="F2" s="335"/>
      <c r="G2" s="335"/>
    </row>
    <row r="3" spans="1:7" ht="17.25" customHeight="1">
      <c r="A3" s="327"/>
      <c r="B3" s="337" t="s">
        <v>154</v>
      </c>
      <c r="C3" s="337"/>
      <c r="D3" s="337"/>
      <c r="E3" s="337" t="s">
        <v>155</v>
      </c>
      <c r="F3" s="337"/>
      <c r="G3" s="338"/>
    </row>
    <row r="4" spans="1:7" ht="36" customHeight="1">
      <c r="A4" s="336"/>
      <c r="B4" s="4" t="s">
        <v>96</v>
      </c>
      <c r="C4" s="77" t="s">
        <v>76</v>
      </c>
      <c r="D4" s="78" t="s">
        <v>0</v>
      </c>
      <c r="E4" s="4" t="s">
        <v>96</v>
      </c>
      <c r="F4" s="77" t="s">
        <v>76</v>
      </c>
      <c r="G4" s="117" t="s">
        <v>0</v>
      </c>
    </row>
    <row r="5" spans="1:15" ht="18.75" customHeight="1">
      <c r="A5" s="107" t="s">
        <v>14</v>
      </c>
      <c r="B5" s="119">
        <v>14204.823999999999</v>
      </c>
      <c r="C5" s="102">
        <v>16.286438864399933</v>
      </c>
      <c r="D5" s="205" t="s">
        <v>214</v>
      </c>
      <c r="E5" s="135">
        <v>9986.660999999998</v>
      </c>
      <c r="F5" s="106">
        <v>70.83659005023296</v>
      </c>
      <c r="G5" s="206" t="s">
        <v>214</v>
      </c>
      <c r="I5" s="207"/>
      <c r="J5" s="208"/>
      <c r="K5" s="208"/>
      <c r="L5" s="209"/>
      <c r="M5" s="210"/>
      <c r="N5" s="210"/>
      <c r="O5" s="209"/>
    </row>
    <row r="6" spans="1:15" ht="18.75">
      <c r="A6" s="107" t="s">
        <v>27</v>
      </c>
      <c r="B6" s="119">
        <v>4874.058099999999</v>
      </c>
      <c r="C6" s="102">
        <v>-21.638105806267426</v>
      </c>
      <c r="D6" s="211">
        <f>RANK(C6,C$6:C$18)</f>
        <v>7</v>
      </c>
      <c r="E6" s="135">
        <v>2958.038</v>
      </c>
      <c r="F6" s="106">
        <v>39.36620756817576</v>
      </c>
      <c r="G6" s="211">
        <f>RANK(F6,F$6:F$18)</f>
        <v>2</v>
      </c>
      <c r="I6" s="207"/>
      <c r="J6" s="212"/>
      <c r="K6" s="212"/>
      <c r="L6" s="213"/>
      <c r="M6" s="214"/>
      <c r="N6" s="214"/>
      <c r="O6" s="213"/>
    </row>
    <row r="7" spans="1:15" ht="18.75">
      <c r="A7" s="107" t="s">
        <v>2</v>
      </c>
      <c r="B7" s="119">
        <v>4376.653800000001</v>
      </c>
      <c r="C7" s="102">
        <v>11.325411604026964</v>
      </c>
      <c r="D7" s="211">
        <f aca="true" t="shared" si="0" ref="D7:D17">RANK(C7,C$6:C$18)</f>
        <v>2</v>
      </c>
      <c r="E7" s="135">
        <v>3587.3304</v>
      </c>
      <c r="F7" s="106">
        <v>13.92659794966889</v>
      </c>
      <c r="G7" s="211">
        <f aca="true" t="shared" si="1" ref="G7:G17">RANK(F7,F$6:F$18)</f>
        <v>3</v>
      </c>
      <c r="I7" s="207"/>
      <c r="J7" s="215"/>
      <c r="K7" s="212"/>
      <c r="L7" s="213"/>
      <c r="M7" s="214"/>
      <c r="N7" s="214"/>
      <c r="O7" s="213"/>
    </row>
    <row r="8" spans="1:15" ht="18.75">
      <c r="A8" s="107" t="s">
        <v>3</v>
      </c>
      <c r="B8" s="102" t="s">
        <v>121</v>
      </c>
      <c r="C8" s="102" t="s">
        <v>121</v>
      </c>
      <c r="D8" s="102" t="s">
        <v>121</v>
      </c>
      <c r="E8" s="102" t="s">
        <v>121</v>
      </c>
      <c r="F8" s="102" t="s">
        <v>121</v>
      </c>
      <c r="G8" s="216" t="s">
        <v>121</v>
      </c>
      <c r="I8" s="207"/>
      <c r="J8" s="212"/>
      <c r="K8" s="212"/>
      <c r="L8" s="213"/>
      <c r="M8" s="214"/>
      <c r="N8" s="214"/>
      <c r="O8" s="213"/>
    </row>
    <row r="9" spans="1:15" ht="18.75">
      <c r="A9" s="107" t="s">
        <v>4</v>
      </c>
      <c r="B9" s="102" t="s">
        <v>121</v>
      </c>
      <c r="C9" s="102" t="s">
        <v>121</v>
      </c>
      <c r="D9" s="102" t="s">
        <v>121</v>
      </c>
      <c r="E9" s="102" t="s">
        <v>121</v>
      </c>
      <c r="F9" s="102" t="s">
        <v>121</v>
      </c>
      <c r="G9" s="216" t="s">
        <v>121</v>
      </c>
      <c r="I9" s="207"/>
      <c r="J9" s="215"/>
      <c r="K9" s="212"/>
      <c r="L9" s="213"/>
      <c r="M9" s="214"/>
      <c r="N9" s="214"/>
      <c r="O9" s="213"/>
    </row>
    <row r="10" spans="1:15" ht="18.75">
      <c r="A10" s="107" t="s">
        <v>5</v>
      </c>
      <c r="B10" s="119">
        <v>3759.7909999999997</v>
      </c>
      <c r="C10" s="102">
        <v>326.91971544219246</v>
      </c>
      <c r="D10" s="211">
        <f t="shared" si="0"/>
        <v>1</v>
      </c>
      <c r="E10" s="135">
        <v>3282.1249</v>
      </c>
      <c r="F10" s="106">
        <v>740.9460308447881</v>
      </c>
      <c r="G10" s="211">
        <f t="shared" si="1"/>
        <v>1</v>
      </c>
      <c r="I10" s="207"/>
      <c r="J10" s="215"/>
      <c r="K10" s="212"/>
      <c r="L10" s="213"/>
      <c r="M10" s="214"/>
      <c r="N10" s="214"/>
      <c r="O10" s="213"/>
    </row>
    <row r="11" spans="1:15" ht="18.75">
      <c r="A11" s="107" t="s">
        <v>6</v>
      </c>
      <c r="B11" s="102" t="s">
        <v>121</v>
      </c>
      <c r="C11" s="102" t="s">
        <v>121</v>
      </c>
      <c r="D11" s="102" t="s">
        <v>121</v>
      </c>
      <c r="E11" s="102" t="s">
        <v>121</v>
      </c>
      <c r="F11" s="102" t="s">
        <v>121</v>
      </c>
      <c r="G11" s="216" t="s">
        <v>121</v>
      </c>
      <c r="I11" s="207"/>
      <c r="J11" s="215"/>
      <c r="K11" s="212"/>
      <c r="L11" s="213"/>
      <c r="M11" s="214"/>
      <c r="N11" s="214"/>
      <c r="O11" s="213"/>
    </row>
    <row r="12" spans="1:15" ht="18.75">
      <c r="A12" s="107" t="s">
        <v>7</v>
      </c>
      <c r="B12" s="102">
        <v>280.2249</v>
      </c>
      <c r="C12" s="102">
        <v>9.077925788448091</v>
      </c>
      <c r="D12" s="211">
        <f t="shared" si="0"/>
        <v>3</v>
      </c>
      <c r="E12" s="135">
        <v>26.5448</v>
      </c>
      <c r="F12" s="102">
        <v>0.9288796790935363</v>
      </c>
      <c r="G12" s="211">
        <f t="shared" si="1"/>
        <v>4</v>
      </c>
      <c r="I12" s="207"/>
      <c r="J12" s="215"/>
      <c r="K12" s="212"/>
      <c r="L12" s="213"/>
      <c r="M12" s="214"/>
      <c r="N12" s="217"/>
      <c r="O12" s="213"/>
    </row>
    <row r="13" spans="1:15" ht="18.75">
      <c r="A13" s="107" t="s">
        <v>271</v>
      </c>
      <c r="B13" s="102" t="s">
        <v>121</v>
      </c>
      <c r="C13" s="102" t="s">
        <v>121</v>
      </c>
      <c r="D13" s="102" t="s">
        <v>121</v>
      </c>
      <c r="E13" s="102" t="s">
        <v>121</v>
      </c>
      <c r="F13" s="102" t="s">
        <v>121</v>
      </c>
      <c r="G13" s="216" t="s">
        <v>121</v>
      </c>
      <c r="I13" s="207"/>
      <c r="J13" s="215"/>
      <c r="K13" s="212"/>
      <c r="L13" s="213"/>
      <c r="M13" s="214"/>
      <c r="N13" s="214"/>
      <c r="O13" s="213"/>
    </row>
    <row r="14" spans="1:15" ht="18.75">
      <c r="A14" s="107" t="s">
        <v>8</v>
      </c>
      <c r="B14" s="119">
        <v>150.2552</v>
      </c>
      <c r="C14" s="102">
        <v>-8.81399791720779</v>
      </c>
      <c r="D14" s="211">
        <f t="shared" si="0"/>
        <v>6</v>
      </c>
      <c r="E14" s="135">
        <v>47.4609</v>
      </c>
      <c r="F14" s="106">
        <v>-21.113859164480957</v>
      </c>
      <c r="G14" s="211">
        <f t="shared" si="1"/>
        <v>7</v>
      </c>
      <c r="I14" s="207"/>
      <c r="J14" s="212"/>
      <c r="K14" s="212"/>
      <c r="L14" s="213"/>
      <c r="M14" s="214"/>
      <c r="N14" s="214"/>
      <c r="O14" s="213"/>
    </row>
    <row r="15" spans="1:15" ht="18.75">
      <c r="A15" s="107" t="s">
        <v>9</v>
      </c>
      <c r="B15" s="119">
        <v>474.8848</v>
      </c>
      <c r="C15" s="102">
        <v>0.9559553058421282</v>
      </c>
      <c r="D15" s="211">
        <f t="shared" si="0"/>
        <v>4</v>
      </c>
      <c r="E15" s="135">
        <v>46.5481</v>
      </c>
      <c r="F15" s="106">
        <v>-15.275896965461014</v>
      </c>
      <c r="G15" s="211">
        <f t="shared" si="1"/>
        <v>6</v>
      </c>
      <c r="I15" s="207"/>
      <c r="J15" s="215"/>
      <c r="K15" s="212"/>
      <c r="L15" s="213"/>
      <c r="M15" s="214"/>
      <c r="N15" s="214"/>
      <c r="O15" s="213"/>
    </row>
    <row r="16" spans="1:15" ht="18.75">
      <c r="A16" s="107" t="s">
        <v>10</v>
      </c>
      <c r="B16" s="102" t="s">
        <v>121</v>
      </c>
      <c r="C16" s="102" t="s">
        <v>121</v>
      </c>
      <c r="D16" s="102" t="s">
        <v>121</v>
      </c>
      <c r="E16" s="102" t="s">
        <v>121</v>
      </c>
      <c r="F16" s="102" t="s">
        <v>121</v>
      </c>
      <c r="G16" s="216" t="s">
        <v>121</v>
      </c>
      <c r="I16" s="207"/>
      <c r="J16" s="212"/>
      <c r="K16" s="212"/>
      <c r="L16" s="213"/>
      <c r="M16" s="214"/>
      <c r="N16" s="214"/>
      <c r="O16" s="213"/>
    </row>
    <row r="17" spans="1:15" ht="18.75">
      <c r="A17" s="107" t="s">
        <v>11</v>
      </c>
      <c r="B17" s="119">
        <v>288.9562</v>
      </c>
      <c r="C17" s="102">
        <v>-0.7996962431373072</v>
      </c>
      <c r="D17" s="211">
        <f t="shared" si="0"/>
        <v>5</v>
      </c>
      <c r="E17" s="135">
        <v>38.6139</v>
      </c>
      <c r="F17" s="106">
        <v>-9.659661181909422</v>
      </c>
      <c r="G17" s="211">
        <f t="shared" si="1"/>
        <v>5</v>
      </c>
      <c r="I17" s="207"/>
      <c r="J17" s="215"/>
      <c r="K17" s="212"/>
      <c r="L17" s="213"/>
      <c r="M17" s="214"/>
      <c r="N17" s="214"/>
      <c r="O17" s="213"/>
    </row>
    <row r="18" spans="1:15" ht="19.5" thickBot="1">
      <c r="A18" s="136" t="s">
        <v>12</v>
      </c>
      <c r="B18" s="118" t="s">
        <v>121</v>
      </c>
      <c r="C18" s="118" t="s">
        <v>121</v>
      </c>
      <c r="D18" s="118" t="s">
        <v>121</v>
      </c>
      <c r="E18" s="118" t="s">
        <v>121</v>
      </c>
      <c r="F18" s="118" t="s">
        <v>121</v>
      </c>
      <c r="G18" s="218" t="s">
        <v>121</v>
      </c>
      <c r="I18" s="207"/>
      <c r="J18" s="215"/>
      <c r="K18" s="212"/>
      <c r="L18" s="213"/>
      <c r="M18" s="214"/>
      <c r="N18" s="214"/>
      <c r="O18" s="213"/>
    </row>
    <row r="19" spans="1:15" ht="18.75" customHeight="1">
      <c r="A19" s="333" t="s">
        <v>19</v>
      </c>
      <c r="B19" s="333"/>
      <c r="C19" s="333"/>
      <c r="D19" s="333"/>
      <c r="E19" s="333"/>
      <c r="F19" s="333"/>
      <c r="G19" s="333"/>
      <c r="I19" s="219"/>
      <c r="J19" s="215"/>
      <c r="K19" s="212"/>
      <c r="L19" s="213"/>
      <c r="M19" s="214"/>
      <c r="N19" s="214"/>
      <c r="O19" s="213"/>
    </row>
    <row r="20" spans="1:15" ht="18.75" customHeight="1">
      <c r="A20" s="333" t="s">
        <v>213</v>
      </c>
      <c r="B20" s="333"/>
      <c r="C20" s="333"/>
      <c r="D20" s="333"/>
      <c r="E20" s="333"/>
      <c r="F20" s="333"/>
      <c r="G20" s="333"/>
      <c r="I20" s="219"/>
      <c r="J20" s="215"/>
      <c r="K20" s="212"/>
      <c r="L20" s="213"/>
      <c r="M20" s="214"/>
      <c r="N20" s="214"/>
      <c r="O20" s="213"/>
    </row>
    <row r="21" spans="1:15" ht="36" customHeight="1">
      <c r="A21" s="334" t="s">
        <v>233</v>
      </c>
      <c r="B21" s="334"/>
      <c r="C21" s="334"/>
      <c r="D21" s="334"/>
      <c r="E21" s="334"/>
      <c r="F21" s="334"/>
      <c r="G21" s="334"/>
      <c r="I21" s="219"/>
      <c r="J21" s="215"/>
      <c r="K21" s="212"/>
      <c r="L21" s="213"/>
      <c r="M21" s="214"/>
      <c r="N21" s="214"/>
      <c r="O21" s="213"/>
    </row>
  </sheetData>
  <sheetProtection/>
  <mergeCells count="8">
    <mergeCell ref="A20:G20"/>
    <mergeCell ref="A21:G21"/>
    <mergeCell ref="A1:G1"/>
    <mergeCell ref="E2:G2"/>
    <mergeCell ref="A3:A4"/>
    <mergeCell ref="B3:D3"/>
    <mergeCell ref="E3:G3"/>
    <mergeCell ref="A19:G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O17" sqref="O17"/>
    </sheetView>
  </sheetViews>
  <sheetFormatPr defaultColWidth="9.00390625" defaultRowHeight="14.25"/>
  <cols>
    <col min="2" max="3" width="6.875" style="0" customWidth="1"/>
    <col min="4" max="4" width="10.75390625" style="0" customWidth="1"/>
    <col min="5" max="6" width="6.875" style="0" customWidth="1"/>
    <col min="7" max="7" width="11.50390625" style="0" customWidth="1"/>
  </cols>
  <sheetData>
    <row r="1" spans="1:7" ht="18.75" customHeight="1">
      <c r="A1" s="339" t="s">
        <v>67</v>
      </c>
      <c r="B1" s="339"/>
      <c r="C1" s="339"/>
      <c r="D1" s="339"/>
      <c r="E1" s="339"/>
      <c r="F1" s="339"/>
      <c r="G1" s="339"/>
    </row>
    <row r="2" spans="1:7" ht="19.5" thickBot="1">
      <c r="A2" s="345" t="s">
        <v>15</v>
      </c>
      <c r="B2" s="345"/>
      <c r="C2" s="345"/>
      <c r="D2" s="345"/>
      <c r="E2" s="345"/>
      <c r="F2" s="345"/>
      <c r="G2" s="85"/>
    </row>
    <row r="3" spans="1:7" s="5" customFormat="1" ht="34.5" customHeight="1">
      <c r="A3" s="346"/>
      <c r="B3" s="348" t="s">
        <v>29</v>
      </c>
      <c r="C3" s="342"/>
      <c r="D3" s="342" t="s">
        <v>76</v>
      </c>
      <c r="E3" s="349" t="s">
        <v>156</v>
      </c>
      <c r="F3" s="350"/>
      <c r="G3" s="340" t="s">
        <v>76</v>
      </c>
    </row>
    <row r="4" spans="1:7" s="5" customFormat="1" ht="33" customHeight="1">
      <c r="A4" s="347"/>
      <c r="B4" s="120"/>
      <c r="C4" s="4" t="s">
        <v>34</v>
      </c>
      <c r="D4" s="343"/>
      <c r="E4" s="120"/>
      <c r="F4" s="4" t="s">
        <v>34</v>
      </c>
      <c r="G4" s="341"/>
    </row>
    <row r="5" spans="1:7" s="5" customFormat="1" ht="19.5" customHeight="1">
      <c r="A5" s="6" t="s">
        <v>13</v>
      </c>
      <c r="B5" s="15">
        <v>6700</v>
      </c>
      <c r="C5" s="15">
        <v>1244</v>
      </c>
      <c r="D5" s="109">
        <v>26.80456798103857</v>
      </c>
      <c r="E5" s="15">
        <v>1942</v>
      </c>
      <c r="F5" s="15">
        <v>337</v>
      </c>
      <c r="G5" s="121">
        <v>42.55050505050505</v>
      </c>
    </row>
    <row r="6" spans="1:7" s="5" customFormat="1" ht="19.5" customHeight="1">
      <c r="A6" s="6" t="s">
        <v>1</v>
      </c>
      <c r="B6" s="15">
        <v>3586</v>
      </c>
      <c r="C6" s="15">
        <v>748</v>
      </c>
      <c r="D6" s="109">
        <v>32.06172310330047</v>
      </c>
      <c r="E6" s="15">
        <v>1030</v>
      </c>
      <c r="F6" s="15">
        <v>635</v>
      </c>
      <c r="G6" s="121">
        <v>160.75949367088606</v>
      </c>
    </row>
    <row r="7" spans="1:7" s="5" customFormat="1" ht="19.5" customHeight="1">
      <c r="A7" s="6" t="s">
        <v>2</v>
      </c>
      <c r="B7" s="15">
        <v>661</v>
      </c>
      <c r="C7" s="15">
        <v>187</v>
      </c>
      <c r="D7" s="109">
        <v>39.45147679324894</v>
      </c>
      <c r="E7" s="15">
        <v>166</v>
      </c>
      <c r="F7" s="15">
        <v>86</v>
      </c>
      <c r="G7" s="121">
        <v>107.5</v>
      </c>
    </row>
    <row r="8" spans="1:7" s="5" customFormat="1" ht="19.5" customHeight="1">
      <c r="A8" s="6" t="s">
        <v>3</v>
      </c>
      <c r="B8" s="15">
        <v>53</v>
      </c>
      <c r="C8" s="15">
        <v>15</v>
      </c>
      <c r="D8" s="109">
        <v>39.473684210526315</v>
      </c>
      <c r="E8" s="15">
        <v>44</v>
      </c>
      <c r="F8" s="15">
        <v>19</v>
      </c>
      <c r="G8" s="121">
        <v>76</v>
      </c>
    </row>
    <row r="9" spans="1:7" s="5" customFormat="1" ht="19.5" customHeight="1">
      <c r="A9" s="6" t="s">
        <v>4</v>
      </c>
      <c r="B9" s="15">
        <v>163</v>
      </c>
      <c r="C9" s="15">
        <v>40</v>
      </c>
      <c r="D9" s="109">
        <v>32.52032520325203</v>
      </c>
      <c r="E9" s="15">
        <v>68</v>
      </c>
      <c r="F9" s="15">
        <v>38</v>
      </c>
      <c r="G9" s="121">
        <v>126.66666666666666</v>
      </c>
    </row>
    <row r="10" spans="1:7" s="5" customFormat="1" ht="19.5" customHeight="1">
      <c r="A10" s="6" t="s">
        <v>5</v>
      </c>
      <c r="B10" s="15">
        <v>618</v>
      </c>
      <c r="C10" s="15">
        <v>153</v>
      </c>
      <c r="D10" s="109">
        <v>32.903225806451616</v>
      </c>
      <c r="E10" s="15">
        <v>131</v>
      </c>
      <c r="F10" s="15">
        <v>82</v>
      </c>
      <c r="G10" s="121">
        <v>167.3469387755102</v>
      </c>
    </row>
    <row r="11" spans="1:7" s="5" customFormat="1" ht="19.5" customHeight="1">
      <c r="A11" s="6" t="s">
        <v>6</v>
      </c>
      <c r="B11" s="15">
        <v>128</v>
      </c>
      <c r="C11" s="15">
        <v>23</v>
      </c>
      <c r="D11" s="109">
        <v>21.904761904761905</v>
      </c>
      <c r="E11" s="15">
        <v>69</v>
      </c>
      <c r="F11" s="15">
        <v>45</v>
      </c>
      <c r="G11" s="121">
        <v>187.5</v>
      </c>
    </row>
    <row r="12" spans="1:7" s="5" customFormat="1" ht="19.5" customHeight="1">
      <c r="A12" s="6" t="s">
        <v>7</v>
      </c>
      <c r="B12" s="15">
        <v>113</v>
      </c>
      <c r="C12" s="15">
        <v>50</v>
      </c>
      <c r="D12" s="109">
        <v>79.36507936507937</v>
      </c>
      <c r="E12" s="15">
        <v>40</v>
      </c>
      <c r="F12" s="15">
        <v>26</v>
      </c>
      <c r="G12" s="121">
        <v>185.71428571428572</v>
      </c>
    </row>
    <row r="13" spans="1:7" s="5" customFormat="1" ht="19.5" customHeight="1">
      <c r="A13" s="6" t="s">
        <v>271</v>
      </c>
      <c r="B13" s="15">
        <v>209</v>
      </c>
      <c r="C13" s="15">
        <v>46</v>
      </c>
      <c r="D13" s="109">
        <v>28.22085889570552</v>
      </c>
      <c r="E13" s="15">
        <v>72</v>
      </c>
      <c r="F13" s="15">
        <v>42</v>
      </c>
      <c r="G13" s="121">
        <v>140</v>
      </c>
    </row>
    <row r="14" spans="1:7" s="5" customFormat="1" ht="19.5" customHeight="1">
      <c r="A14" s="6" t="s">
        <v>8</v>
      </c>
      <c r="B14" s="15">
        <v>171</v>
      </c>
      <c r="C14" s="15">
        <v>40</v>
      </c>
      <c r="D14" s="109">
        <v>30.53435114503817</v>
      </c>
      <c r="E14" s="15">
        <v>54</v>
      </c>
      <c r="F14" s="15">
        <v>34</v>
      </c>
      <c r="G14" s="121">
        <v>170</v>
      </c>
    </row>
    <row r="15" spans="1:7" s="5" customFormat="1" ht="19.5" customHeight="1">
      <c r="A15" s="6" t="s">
        <v>9</v>
      </c>
      <c r="B15" s="15">
        <v>438</v>
      </c>
      <c r="C15" s="15">
        <v>115</v>
      </c>
      <c r="D15" s="109">
        <v>35.60371517027864</v>
      </c>
      <c r="E15" s="15">
        <v>86</v>
      </c>
      <c r="F15" s="15">
        <v>43</v>
      </c>
      <c r="G15" s="121">
        <v>100</v>
      </c>
    </row>
    <row r="16" spans="1:7" s="5" customFormat="1" ht="19.5" customHeight="1">
      <c r="A16" s="6" t="s">
        <v>10</v>
      </c>
      <c r="B16" s="15">
        <v>213</v>
      </c>
      <c r="C16" s="15">
        <v>44</v>
      </c>
      <c r="D16" s="109">
        <v>26.035502958579883</v>
      </c>
      <c r="E16" s="15">
        <v>87</v>
      </c>
      <c r="F16" s="15">
        <v>47</v>
      </c>
      <c r="G16" s="121">
        <v>117.5</v>
      </c>
    </row>
    <row r="17" spans="1:7" s="5" customFormat="1" ht="19.5" customHeight="1">
      <c r="A17" s="6" t="s">
        <v>11</v>
      </c>
      <c r="B17" s="15">
        <v>232</v>
      </c>
      <c r="C17" s="15">
        <v>50</v>
      </c>
      <c r="D17" s="109">
        <v>27.472527472527474</v>
      </c>
      <c r="E17" s="15">
        <v>59</v>
      </c>
      <c r="F17" s="15">
        <v>30</v>
      </c>
      <c r="G17" s="121">
        <v>103.44827586206897</v>
      </c>
    </row>
    <row r="18" spans="1:7" s="5" customFormat="1" ht="19.5" customHeight="1" thickBot="1">
      <c r="A18" s="7" t="s">
        <v>12</v>
      </c>
      <c r="B18" s="16">
        <v>115</v>
      </c>
      <c r="C18" s="16">
        <v>43</v>
      </c>
      <c r="D18" s="122">
        <v>59.72222222222222</v>
      </c>
      <c r="E18" s="16">
        <v>36</v>
      </c>
      <c r="F18" s="16">
        <v>23</v>
      </c>
      <c r="G18" s="123">
        <v>176.9230769230769</v>
      </c>
    </row>
    <row r="19" spans="1:6" ht="16.5" customHeight="1">
      <c r="A19" s="344" t="s">
        <v>272</v>
      </c>
      <c r="B19" s="324"/>
      <c r="C19" s="324"/>
      <c r="D19" s="324"/>
      <c r="E19" s="324"/>
      <c r="F19" s="324"/>
    </row>
  </sheetData>
  <sheetProtection/>
  <mergeCells count="8">
    <mergeCell ref="A1:G1"/>
    <mergeCell ref="G3:G4"/>
    <mergeCell ref="D3:D4"/>
    <mergeCell ref="A19:F19"/>
    <mergeCell ref="A2:F2"/>
    <mergeCell ref="A3:A4"/>
    <mergeCell ref="B3:C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O17" sqref="O17"/>
    </sheetView>
  </sheetViews>
  <sheetFormatPr defaultColWidth="9.00390625" defaultRowHeight="14.25"/>
  <cols>
    <col min="1" max="1" width="10.50390625" style="0" customWidth="1"/>
    <col min="2" max="2" width="8.50390625" style="0" bestFit="1" customWidth="1"/>
    <col min="3" max="3" width="11.00390625" style="0" customWidth="1"/>
    <col min="4" max="4" width="5.50390625" style="48" bestFit="1" customWidth="1"/>
    <col min="5" max="5" width="8.50390625" style="48" hidden="1" customWidth="1"/>
    <col min="7" max="7" width="6.375" style="0" customWidth="1"/>
  </cols>
  <sheetData>
    <row r="1" spans="1:6" ht="24.75" customHeight="1">
      <c r="A1" s="351" t="s">
        <v>191</v>
      </c>
      <c r="B1" s="351"/>
      <c r="C1" s="351"/>
      <c r="D1" s="351"/>
      <c r="E1" s="351"/>
      <c r="F1" s="351"/>
    </row>
    <row r="2" spans="1:6" ht="24.75" customHeight="1">
      <c r="A2" s="8"/>
      <c r="B2" s="8"/>
      <c r="C2" s="8"/>
      <c r="D2" s="158"/>
      <c r="E2" s="158"/>
      <c r="F2" s="8"/>
    </row>
    <row r="3" spans="1:7" ht="21" customHeight="1">
      <c r="A3" s="352"/>
      <c r="B3" s="353" t="s">
        <v>192</v>
      </c>
      <c r="C3" s="353"/>
      <c r="D3" s="353"/>
      <c r="E3" s="353"/>
      <c r="F3" s="353"/>
      <c r="G3" s="354"/>
    </row>
    <row r="4" spans="1:7" ht="33.75" customHeight="1">
      <c r="A4" s="352"/>
      <c r="B4" s="159" t="s">
        <v>193</v>
      </c>
      <c r="C4" s="159" t="s">
        <v>194</v>
      </c>
      <c r="D4" s="160" t="s">
        <v>195</v>
      </c>
      <c r="E4" s="160" t="s">
        <v>190</v>
      </c>
      <c r="F4" s="159" t="s">
        <v>196</v>
      </c>
      <c r="G4" s="161" t="s">
        <v>195</v>
      </c>
    </row>
    <row r="5" spans="1:7" ht="18.75">
      <c r="A5" s="162" t="s">
        <v>197</v>
      </c>
      <c r="B5" s="163">
        <v>151776</v>
      </c>
      <c r="C5" s="13">
        <v>-14.542946426057826</v>
      </c>
      <c r="D5" s="164" t="s">
        <v>198</v>
      </c>
      <c r="E5" s="164"/>
      <c r="F5" s="165">
        <v>23.814350493464925</v>
      </c>
      <c r="G5" s="166" t="s">
        <v>198</v>
      </c>
    </row>
    <row r="6" spans="1:7" ht="18.75">
      <c r="A6" s="167" t="s">
        <v>199</v>
      </c>
      <c r="B6" s="168">
        <v>30340</v>
      </c>
      <c r="C6" s="169">
        <v>-5.4504658917386015</v>
      </c>
      <c r="D6" s="164">
        <f aca="true" t="shared" si="0" ref="D6:D18">RANK(C6,C$6:C$18)</f>
        <v>6</v>
      </c>
      <c r="E6" s="164"/>
      <c r="F6" s="165">
        <v>22.829194883370956</v>
      </c>
      <c r="G6" s="170">
        <f>RANK(F6,F$6:F$18)</f>
        <v>5</v>
      </c>
    </row>
    <row r="7" spans="1:7" ht="18.75">
      <c r="A7" s="2" t="s">
        <v>2</v>
      </c>
      <c r="B7" s="168">
        <v>16925</v>
      </c>
      <c r="C7" s="169">
        <v>0.3260225251926497</v>
      </c>
      <c r="D7" s="164">
        <f t="shared" si="0"/>
        <v>4</v>
      </c>
      <c r="E7" s="164"/>
      <c r="F7" s="165">
        <v>24.636098981077147</v>
      </c>
      <c r="G7" s="170">
        <f aca="true" t="shared" si="1" ref="G7:G18">RANK(F7,F$6:F$18)</f>
        <v>4</v>
      </c>
    </row>
    <row r="8" spans="1:7" ht="18.75">
      <c r="A8" s="2" t="s">
        <v>3</v>
      </c>
      <c r="B8" s="168">
        <v>8416</v>
      </c>
      <c r="C8" s="169">
        <v>-34.1471048513302</v>
      </c>
      <c r="D8" s="164">
        <f t="shared" si="0"/>
        <v>9</v>
      </c>
      <c r="E8" s="164"/>
      <c r="F8" s="165">
        <v>21.81441161223432</v>
      </c>
      <c r="G8" s="170">
        <f t="shared" si="1"/>
        <v>6</v>
      </c>
    </row>
    <row r="9" spans="1:7" ht="18.75">
      <c r="A9" s="2" t="s">
        <v>4</v>
      </c>
      <c r="B9" s="168">
        <v>14125</v>
      </c>
      <c r="C9" s="169">
        <v>20.726495726495727</v>
      </c>
      <c r="D9" s="164">
        <f t="shared" si="0"/>
        <v>3</v>
      </c>
      <c r="E9" s="164"/>
      <c r="F9" s="165">
        <v>26.853612167300376</v>
      </c>
      <c r="G9" s="170">
        <f t="shared" si="1"/>
        <v>3</v>
      </c>
    </row>
    <row r="10" spans="1:7" ht="18.75">
      <c r="A10" s="2" t="s">
        <v>5</v>
      </c>
      <c r="B10" s="168">
        <v>31925</v>
      </c>
      <c r="C10" s="169">
        <v>30.18921784520023</v>
      </c>
      <c r="D10" s="164">
        <f t="shared" si="0"/>
        <v>2</v>
      </c>
      <c r="E10" s="164"/>
      <c r="F10" s="165">
        <v>40.80915249904129</v>
      </c>
      <c r="G10" s="170">
        <f t="shared" si="1"/>
        <v>1</v>
      </c>
    </row>
    <row r="11" spans="1:7" ht="18.75">
      <c r="A11" s="2" t="s">
        <v>6</v>
      </c>
      <c r="B11" s="168">
        <v>7600</v>
      </c>
      <c r="C11" s="169">
        <v>-66.88453159041394</v>
      </c>
      <c r="D11" s="164">
        <f t="shared" si="0"/>
        <v>12</v>
      </c>
      <c r="E11" s="164"/>
      <c r="F11" s="165">
        <v>20</v>
      </c>
      <c r="G11" s="170">
        <f t="shared" si="1"/>
        <v>7</v>
      </c>
    </row>
    <row r="12" spans="1:7" ht="18.75">
      <c r="A12" s="2" t="s">
        <v>7</v>
      </c>
      <c r="B12" s="168">
        <v>4125</v>
      </c>
      <c r="C12" s="169">
        <v>-4.069767441860465</v>
      </c>
      <c r="D12" s="164">
        <f t="shared" si="0"/>
        <v>5</v>
      </c>
      <c r="E12" s="164"/>
      <c r="F12" s="165">
        <v>17.173189009159035</v>
      </c>
      <c r="G12" s="170">
        <f t="shared" si="1"/>
        <v>9</v>
      </c>
    </row>
    <row r="13" spans="1:7" ht="18.75">
      <c r="A13" s="2" t="s">
        <v>271</v>
      </c>
      <c r="B13" s="171">
        <v>9965</v>
      </c>
      <c r="C13" s="172">
        <v>-57.76647594829413</v>
      </c>
      <c r="D13" s="164">
        <f t="shared" si="0"/>
        <v>10</v>
      </c>
      <c r="E13" s="164"/>
      <c r="F13" s="165">
        <v>19.81113320079523</v>
      </c>
      <c r="G13" s="170">
        <f t="shared" si="1"/>
        <v>8</v>
      </c>
    </row>
    <row r="14" spans="1:7" ht="18.75">
      <c r="A14" s="2" t="s">
        <v>8</v>
      </c>
      <c r="B14" s="168">
        <v>15450</v>
      </c>
      <c r="C14" s="169">
        <v>251.9362186788155</v>
      </c>
      <c r="D14" s="164">
        <f t="shared" si="0"/>
        <v>1</v>
      </c>
      <c r="E14" s="164"/>
      <c r="F14" s="165">
        <v>28.733494513669335</v>
      </c>
      <c r="G14" s="170">
        <f t="shared" si="1"/>
        <v>2</v>
      </c>
    </row>
    <row r="15" spans="1:7" ht="18.75">
      <c r="A15" s="2" t="s">
        <v>9</v>
      </c>
      <c r="B15" s="168">
        <v>4768</v>
      </c>
      <c r="C15" s="169">
        <v>-12.30457973146956</v>
      </c>
      <c r="D15" s="164">
        <f t="shared" si="0"/>
        <v>7</v>
      </c>
      <c r="E15" s="164"/>
      <c r="F15" s="165">
        <v>12.924911900243968</v>
      </c>
      <c r="G15" s="170">
        <f t="shared" si="1"/>
        <v>12</v>
      </c>
    </row>
    <row r="16" spans="1:7" ht="18.75">
      <c r="A16" s="2" t="s">
        <v>10</v>
      </c>
      <c r="B16" s="168">
        <v>3207</v>
      </c>
      <c r="C16" s="169">
        <v>-59.10482019892884</v>
      </c>
      <c r="D16" s="164">
        <f t="shared" si="0"/>
        <v>11</v>
      </c>
      <c r="E16" s="164"/>
      <c r="F16" s="165">
        <v>10.964102564102564</v>
      </c>
      <c r="G16" s="170">
        <f t="shared" si="1"/>
        <v>13</v>
      </c>
    </row>
    <row r="17" spans="1:7" ht="18.75">
      <c r="A17" s="2" t="s">
        <v>11</v>
      </c>
      <c r="B17" s="168">
        <v>3000</v>
      </c>
      <c r="C17" s="169">
        <v>-32.58426966292135</v>
      </c>
      <c r="D17" s="164">
        <f t="shared" si="0"/>
        <v>8</v>
      </c>
      <c r="E17" s="164"/>
      <c r="F17" s="165">
        <v>13.3630289532294</v>
      </c>
      <c r="G17" s="170">
        <f t="shared" si="1"/>
        <v>11</v>
      </c>
    </row>
    <row r="18" spans="1:7" ht="18.75">
      <c r="A18" s="2" t="s">
        <v>12</v>
      </c>
      <c r="B18" s="168">
        <v>1930</v>
      </c>
      <c r="C18" s="169">
        <v>-71.10778443113772</v>
      </c>
      <c r="D18" s="164">
        <f t="shared" si="0"/>
        <v>13</v>
      </c>
      <c r="E18" s="164"/>
      <c r="F18" s="165">
        <v>16.580756013745702</v>
      </c>
      <c r="G18" s="170">
        <f t="shared" si="1"/>
        <v>10</v>
      </c>
    </row>
    <row r="19" spans="1:6" ht="15" customHeight="1">
      <c r="A19" s="324" t="s">
        <v>200</v>
      </c>
      <c r="B19" s="324"/>
      <c r="C19" s="324"/>
      <c r="D19" s="324"/>
      <c r="E19" s="324"/>
      <c r="F19" s="324"/>
    </row>
  </sheetData>
  <sheetProtection/>
  <mergeCells count="4">
    <mergeCell ref="A1:F1"/>
    <mergeCell ref="A19:F19"/>
    <mergeCell ref="A3:A4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32.625" style="0" customWidth="1"/>
    <col min="2" max="2" width="10.625" style="0" customWidth="1"/>
    <col min="3" max="3" width="11.50390625" style="0" customWidth="1"/>
    <col min="4" max="4" width="9.00390625" style="29" customWidth="1"/>
    <col min="5" max="5" width="8.00390625" style="0" customWidth="1"/>
  </cols>
  <sheetData>
    <row r="1" spans="1:5" ht="14.25" customHeight="1">
      <c r="A1" s="235" t="s">
        <v>122</v>
      </c>
      <c r="B1" s="236"/>
      <c r="C1" s="236"/>
      <c r="D1" s="236"/>
      <c r="E1" s="236"/>
    </row>
    <row r="2" spans="1:5" ht="15" customHeight="1" thickBot="1">
      <c r="A2" s="237"/>
      <c r="B2" s="237"/>
      <c r="C2" s="237"/>
      <c r="D2" s="237"/>
      <c r="E2" s="237"/>
    </row>
    <row r="3" spans="1:5" ht="14.25" customHeight="1">
      <c r="A3" s="238" t="s">
        <v>161</v>
      </c>
      <c r="B3" s="240" t="s">
        <v>162</v>
      </c>
      <c r="C3" s="242" t="s">
        <v>163</v>
      </c>
      <c r="D3" s="233" t="s">
        <v>164</v>
      </c>
      <c r="E3" s="233" t="s">
        <v>165</v>
      </c>
    </row>
    <row r="4" spans="1:5" ht="14.25">
      <c r="A4" s="239"/>
      <c r="B4" s="241"/>
      <c r="C4" s="243"/>
      <c r="D4" s="234"/>
      <c r="E4" s="234"/>
    </row>
    <row r="5" spans="1:5" s="74" customFormat="1" ht="15.75" customHeight="1">
      <c r="A5" s="140" t="s">
        <v>166</v>
      </c>
      <c r="B5" s="31" t="s">
        <v>167</v>
      </c>
      <c r="C5" s="141">
        <v>166677.13</v>
      </c>
      <c r="D5" s="142">
        <v>9</v>
      </c>
      <c r="E5" s="143">
        <v>1</v>
      </c>
    </row>
    <row r="6" spans="1:5" ht="15.75" customHeight="1">
      <c r="A6" s="144" t="s">
        <v>168</v>
      </c>
      <c r="B6" s="31" t="s">
        <v>167</v>
      </c>
      <c r="C6" s="141">
        <v>21368.73</v>
      </c>
      <c r="D6" s="142">
        <v>2.8815261044176737</v>
      </c>
      <c r="E6" s="143"/>
    </row>
    <row r="7" spans="1:5" ht="15.75" customHeight="1">
      <c r="A7" s="144" t="s">
        <v>169</v>
      </c>
      <c r="B7" s="31" t="s">
        <v>167</v>
      </c>
      <c r="C7" s="141">
        <v>84684</v>
      </c>
      <c r="D7" s="142">
        <v>7.377435469320147</v>
      </c>
      <c r="E7" s="143"/>
    </row>
    <row r="8" spans="1:5" ht="15.75" customHeight="1">
      <c r="A8" s="144" t="s">
        <v>170</v>
      </c>
      <c r="B8" s="31" t="s">
        <v>167</v>
      </c>
      <c r="C8" s="141">
        <v>60624.4</v>
      </c>
      <c r="D8" s="142">
        <v>13.804205254580864</v>
      </c>
      <c r="E8" s="143"/>
    </row>
    <row r="9" spans="1:5" s="149" customFormat="1" ht="15.75" customHeight="1">
      <c r="A9" s="145" t="s">
        <v>171</v>
      </c>
      <c r="B9" s="31" t="s">
        <v>167</v>
      </c>
      <c r="C9" s="146">
        <v>35157.15</v>
      </c>
      <c r="D9" s="226">
        <v>3.2086440441587314</v>
      </c>
      <c r="E9" s="148">
        <v>7</v>
      </c>
    </row>
    <row r="10" spans="1:5" s="149" customFormat="1" ht="15.75" customHeight="1">
      <c r="A10" s="150" t="s">
        <v>210</v>
      </c>
      <c r="B10" s="31" t="s">
        <v>167</v>
      </c>
      <c r="C10" s="141">
        <v>335088.60199999996</v>
      </c>
      <c r="D10" s="72"/>
      <c r="E10" s="73"/>
    </row>
    <row r="11" spans="1:5" ht="15.75" customHeight="1">
      <c r="A11" s="150" t="s">
        <v>209</v>
      </c>
      <c r="B11" s="31" t="s">
        <v>167</v>
      </c>
      <c r="C11" s="141">
        <v>87958.9</v>
      </c>
      <c r="D11" s="72">
        <v>7.153658536585366</v>
      </c>
      <c r="E11" s="73">
        <v>8</v>
      </c>
    </row>
    <row r="12" spans="1:5" ht="15.75" customHeight="1">
      <c r="A12" s="150" t="s">
        <v>172</v>
      </c>
      <c r="B12" s="31" t="s">
        <v>173</v>
      </c>
      <c r="C12" s="220">
        <v>408.46</v>
      </c>
      <c r="D12" s="225">
        <v>44.89</v>
      </c>
      <c r="E12" s="73">
        <v>5</v>
      </c>
    </row>
    <row r="13" spans="1:5" ht="15.75" customHeight="1">
      <c r="A13" s="150" t="s">
        <v>237</v>
      </c>
      <c r="B13" s="31" t="s">
        <v>69</v>
      </c>
      <c r="C13" s="146">
        <v>242220</v>
      </c>
      <c r="D13" s="147">
        <v>16.471521650277694</v>
      </c>
      <c r="E13" s="143">
        <v>11</v>
      </c>
    </row>
    <row r="14" spans="1:5" ht="15.75" customHeight="1">
      <c r="A14" s="150" t="s">
        <v>188</v>
      </c>
      <c r="B14" s="31" t="s">
        <v>69</v>
      </c>
      <c r="C14" s="146">
        <v>240145</v>
      </c>
      <c r="D14" s="147">
        <v>16.988678436416066</v>
      </c>
      <c r="E14" s="143"/>
    </row>
    <row r="15" spans="1:5" ht="15.75" customHeight="1">
      <c r="A15" s="150" t="s">
        <v>138</v>
      </c>
      <c r="B15" s="31" t="s">
        <v>69</v>
      </c>
      <c r="C15" s="146">
        <v>2075</v>
      </c>
      <c r="D15" s="147">
        <v>-22.94838470107686</v>
      </c>
      <c r="E15" s="143"/>
    </row>
    <row r="16" spans="1:5" ht="15.75" customHeight="1">
      <c r="A16" s="150" t="s">
        <v>174</v>
      </c>
      <c r="B16" s="31" t="s">
        <v>167</v>
      </c>
      <c r="C16" s="141">
        <v>129684.2</v>
      </c>
      <c r="D16" s="142">
        <v>8.098812852072456</v>
      </c>
      <c r="E16" s="143"/>
    </row>
    <row r="17" spans="1:5" ht="15.75" customHeight="1">
      <c r="A17" s="124" t="s">
        <v>219</v>
      </c>
      <c r="B17" s="31" t="s">
        <v>220</v>
      </c>
      <c r="C17" s="141">
        <v>120117.2</v>
      </c>
      <c r="D17" s="142">
        <v>0.12419957955525263</v>
      </c>
      <c r="E17" s="143"/>
    </row>
    <row r="18" spans="1:5" s="74" customFormat="1" ht="15.75" customHeight="1">
      <c r="A18" s="150" t="s">
        <v>175</v>
      </c>
      <c r="B18" s="31" t="s">
        <v>167</v>
      </c>
      <c r="C18" s="141">
        <v>69072.6</v>
      </c>
      <c r="D18" s="142">
        <v>11.259372609028318</v>
      </c>
      <c r="E18" s="143">
        <v>5</v>
      </c>
    </row>
    <row r="19" spans="1:9" ht="15.75" customHeight="1">
      <c r="A19" s="150" t="s">
        <v>223</v>
      </c>
      <c r="B19" s="31" t="s">
        <v>176</v>
      </c>
      <c r="C19" s="141">
        <v>8259.214582886354</v>
      </c>
      <c r="D19" s="142">
        <v>9.294383317073777</v>
      </c>
      <c r="E19" s="143">
        <v>7</v>
      </c>
      <c r="I19" s="74"/>
    </row>
    <row r="20" spans="1:5" ht="15.75" customHeight="1">
      <c r="A20" s="150" t="s">
        <v>224</v>
      </c>
      <c r="B20" s="31" t="s">
        <v>176</v>
      </c>
      <c r="C20" s="146">
        <v>2403.9420888976574</v>
      </c>
      <c r="D20" s="147">
        <v>8.728470885187184</v>
      </c>
      <c r="E20" s="148">
        <v>9</v>
      </c>
    </row>
    <row r="21" spans="1:5" ht="15.75" customHeight="1">
      <c r="A21" s="150" t="s">
        <v>225</v>
      </c>
      <c r="B21" s="31" t="s">
        <v>173</v>
      </c>
      <c r="C21" s="151">
        <v>99.3</v>
      </c>
      <c r="D21" s="142">
        <v>-0.7</v>
      </c>
      <c r="E21" s="143">
        <v>10</v>
      </c>
    </row>
    <row r="22" spans="1:5" ht="15.75" customHeight="1">
      <c r="A22" s="150" t="s">
        <v>226</v>
      </c>
      <c r="B22" s="31" t="s">
        <v>265</v>
      </c>
      <c r="C22" s="224">
        <v>3.43</v>
      </c>
      <c r="D22" s="142">
        <v>56.62100456621006</v>
      </c>
      <c r="E22" s="143">
        <v>10</v>
      </c>
    </row>
    <row r="23" spans="1:5" ht="15.75" customHeight="1">
      <c r="A23" s="150" t="s">
        <v>178</v>
      </c>
      <c r="B23" s="31" t="s">
        <v>177</v>
      </c>
      <c r="C23" s="141">
        <v>298</v>
      </c>
      <c r="D23" s="152">
        <v>12</v>
      </c>
      <c r="E23" s="143">
        <v>3</v>
      </c>
    </row>
    <row r="24" spans="1:5" ht="15.75" customHeight="1">
      <c r="A24" s="150" t="s">
        <v>227</v>
      </c>
      <c r="B24" s="31" t="s">
        <v>167</v>
      </c>
      <c r="C24" s="141">
        <v>14138</v>
      </c>
      <c r="D24" s="142">
        <v>-6.1</v>
      </c>
      <c r="E24" s="143">
        <v>11</v>
      </c>
    </row>
    <row r="25" spans="1:5" ht="15.75" customHeight="1">
      <c r="A25" s="150" t="s">
        <v>231</v>
      </c>
      <c r="B25" s="31" t="s">
        <v>167</v>
      </c>
      <c r="C25" s="141">
        <v>9102</v>
      </c>
      <c r="D25" s="142">
        <v>-18.67</v>
      </c>
      <c r="E25" s="143">
        <v>12</v>
      </c>
    </row>
    <row r="26" spans="1:5" ht="15.75" customHeight="1">
      <c r="A26" s="150" t="s">
        <v>228</v>
      </c>
      <c r="B26" s="31" t="s">
        <v>167</v>
      </c>
      <c r="C26" s="141">
        <v>42809</v>
      </c>
      <c r="D26" s="142">
        <v>30.63472688434544</v>
      </c>
      <c r="E26" s="143"/>
    </row>
    <row r="27" spans="1:5" ht="15.75" customHeight="1">
      <c r="A27" s="150" t="s">
        <v>201</v>
      </c>
      <c r="B27" s="31" t="s">
        <v>167</v>
      </c>
      <c r="C27" s="141">
        <v>37127</v>
      </c>
      <c r="D27" s="142">
        <v>44.2</v>
      </c>
      <c r="E27" s="143"/>
    </row>
    <row r="28" spans="1:5" ht="15.75" customHeight="1">
      <c r="A28" s="150" t="s">
        <v>229</v>
      </c>
      <c r="B28" s="31" t="s">
        <v>167</v>
      </c>
      <c r="C28" s="141">
        <v>585235</v>
      </c>
      <c r="D28" s="142">
        <v>19.312262618066626</v>
      </c>
      <c r="E28" s="143">
        <v>2</v>
      </c>
    </row>
    <row r="29" spans="1:5" ht="15.75" customHeight="1">
      <c r="A29" s="150" t="s">
        <v>221</v>
      </c>
      <c r="B29" s="31" t="s">
        <v>167</v>
      </c>
      <c r="C29" s="141">
        <v>271334</v>
      </c>
      <c r="D29" s="142">
        <v>4.148930045101238</v>
      </c>
      <c r="E29" s="143">
        <v>4</v>
      </c>
    </row>
    <row r="30" spans="1:5" ht="15.75" customHeight="1">
      <c r="A30" s="150" t="s">
        <v>230</v>
      </c>
      <c r="B30" s="31" t="s">
        <v>179</v>
      </c>
      <c r="C30" s="141">
        <v>7051.002</v>
      </c>
      <c r="D30" s="142">
        <v>9.602844854426916</v>
      </c>
      <c r="E30" s="143"/>
    </row>
    <row r="31" spans="1:5" ht="15.75" customHeight="1" thickBot="1">
      <c r="A31" s="153" t="s">
        <v>222</v>
      </c>
      <c r="B31" s="32" t="s">
        <v>179</v>
      </c>
      <c r="C31" s="154">
        <v>6793.82</v>
      </c>
      <c r="D31" s="155">
        <v>9.761681269094485</v>
      </c>
      <c r="E31" s="156"/>
    </row>
    <row r="32" spans="1:5" ht="27" customHeight="1">
      <c r="A32" s="232" t="s">
        <v>232</v>
      </c>
      <c r="B32" s="232"/>
      <c r="C32" s="232"/>
      <c r="D32" s="232"/>
      <c r="E32" s="232"/>
    </row>
  </sheetData>
  <sheetProtection/>
  <mergeCells count="7">
    <mergeCell ref="A32:E32"/>
    <mergeCell ref="E3:E4"/>
    <mergeCell ref="A1:E2"/>
    <mergeCell ref="A3:A4"/>
    <mergeCell ref="B3:B4"/>
    <mergeCell ref="C3:C4"/>
    <mergeCell ref="D3:D4"/>
  </mergeCells>
  <printOptions/>
  <pageMargins left="0.8661417322834646" right="0.7480314960629921" top="0.984251968503937" bottom="0.984251968503937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B1">
      <selection activeCell="N33" sqref="N33"/>
    </sheetView>
  </sheetViews>
  <sheetFormatPr defaultColWidth="8.75390625" defaultRowHeight="14.25"/>
  <cols>
    <col min="1" max="1" width="3.875" style="0" hidden="1" customWidth="1"/>
    <col min="2" max="2" width="9.375" style="0" customWidth="1"/>
    <col min="3" max="6" width="4.625" style="0" customWidth="1"/>
    <col min="7" max="7" width="8.375" style="48" customWidth="1"/>
    <col min="8" max="8" width="7.125" style="29" customWidth="1"/>
    <col min="9" max="9" width="5.375" style="29" customWidth="1"/>
    <col min="10" max="10" width="7.50390625" style="29" customWidth="1"/>
    <col min="11" max="11" width="5.125" style="29" customWidth="1"/>
    <col min="12" max="12" width="5.00390625" style="48" customWidth="1"/>
    <col min="13" max="13" width="7.125" style="48" customWidth="1"/>
    <col min="14" max="14" width="8.00390625" style="29" customWidth="1"/>
    <col min="15" max="15" width="7.125" style="53" customWidth="1"/>
    <col min="16" max="16" width="7.125" style="29" customWidth="1"/>
    <col min="17" max="17" width="7.125" style="48" customWidth="1"/>
    <col min="18" max="18" width="8.00390625" style="29" customWidth="1"/>
    <col min="19" max="19" width="7.125" style="48" customWidth="1"/>
    <col min="20" max="20" width="7.125" style="29" customWidth="1"/>
  </cols>
  <sheetData>
    <row r="1" spans="1:20" ht="37.5" customHeight="1" thickBot="1">
      <c r="A1" s="1"/>
      <c r="B1" s="244" t="s">
        <v>64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32.25" customHeight="1">
      <c r="A2" s="255"/>
      <c r="B2" s="258"/>
      <c r="C2" s="261" t="s">
        <v>31</v>
      </c>
      <c r="D2" s="261"/>
      <c r="E2" s="261"/>
      <c r="F2" s="261"/>
      <c r="G2" s="261" t="s">
        <v>68</v>
      </c>
      <c r="H2" s="261"/>
      <c r="I2" s="261"/>
      <c r="J2" s="261"/>
      <c r="K2" s="261"/>
      <c r="L2" s="261"/>
      <c r="M2" s="245" t="s">
        <v>37</v>
      </c>
      <c r="N2" s="246"/>
      <c r="O2" s="246"/>
      <c r="P2" s="246"/>
      <c r="Q2" s="246"/>
      <c r="R2" s="247"/>
      <c r="S2" s="248" t="s">
        <v>267</v>
      </c>
      <c r="T2" s="245"/>
    </row>
    <row r="3" spans="1:20" ht="28.5" customHeight="1">
      <c r="A3" s="256"/>
      <c r="B3" s="259"/>
      <c r="C3" s="262" t="s">
        <v>32</v>
      </c>
      <c r="D3" s="262" t="s">
        <v>33</v>
      </c>
      <c r="E3" s="264" t="s">
        <v>38</v>
      </c>
      <c r="F3" s="262" t="s">
        <v>39</v>
      </c>
      <c r="G3" s="253" t="s">
        <v>134</v>
      </c>
      <c r="H3" s="266" t="s">
        <v>133</v>
      </c>
      <c r="I3" s="253" t="s">
        <v>41</v>
      </c>
      <c r="J3" s="272" t="s">
        <v>123</v>
      </c>
      <c r="K3" s="266" t="s">
        <v>35</v>
      </c>
      <c r="L3" s="253" t="s">
        <v>41</v>
      </c>
      <c r="M3" s="269" t="s">
        <v>42</v>
      </c>
      <c r="N3" s="270"/>
      <c r="O3" s="271" t="s">
        <v>43</v>
      </c>
      <c r="P3" s="271"/>
      <c r="Q3" s="271" t="s">
        <v>44</v>
      </c>
      <c r="R3" s="271"/>
      <c r="S3" s="249" t="s">
        <v>268</v>
      </c>
      <c r="T3" s="251" t="s">
        <v>269</v>
      </c>
    </row>
    <row r="4" spans="1:20" ht="38.25" customHeight="1" thickBot="1">
      <c r="A4" s="257"/>
      <c r="B4" s="260"/>
      <c r="C4" s="263"/>
      <c r="D4" s="263"/>
      <c r="E4" s="265"/>
      <c r="F4" s="263"/>
      <c r="G4" s="254"/>
      <c r="H4" s="267"/>
      <c r="I4" s="254"/>
      <c r="J4" s="273"/>
      <c r="K4" s="267"/>
      <c r="L4" s="254"/>
      <c r="M4" s="52" t="s">
        <v>40</v>
      </c>
      <c r="N4" s="47" t="s">
        <v>130</v>
      </c>
      <c r="O4" s="52" t="s">
        <v>40</v>
      </c>
      <c r="P4" s="47" t="s">
        <v>137</v>
      </c>
      <c r="Q4" s="52" t="s">
        <v>40</v>
      </c>
      <c r="R4" s="47" t="s">
        <v>130</v>
      </c>
      <c r="S4" s="250"/>
      <c r="T4" s="252"/>
    </row>
    <row r="5" spans="1:20" ht="19.5" customHeight="1">
      <c r="A5" s="33"/>
      <c r="B5" s="34" t="s">
        <v>45</v>
      </c>
      <c r="C5" s="35"/>
      <c r="D5" s="35">
        <v>103</v>
      </c>
      <c r="E5" s="35"/>
      <c r="F5" s="35"/>
      <c r="G5" s="49">
        <v>335088.60199999996</v>
      </c>
      <c r="H5" s="36">
        <v>13.89527197506682</v>
      </c>
      <c r="I5" s="36" t="s">
        <v>273</v>
      </c>
      <c r="J5" s="12"/>
      <c r="K5" s="36"/>
      <c r="L5" s="36"/>
      <c r="M5" s="49"/>
      <c r="N5" s="36"/>
      <c r="O5" s="49"/>
      <c r="P5" s="49"/>
      <c r="Q5" s="49"/>
      <c r="R5" s="36"/>
      <c r="S5" s="49">
        <v>9299.956399999997</v>
      </c>
      <c r="T5" s="227">
        <v>76.31838471885001</v>
      </c>
    </row>
    <row r="6" spans="1:20" ht="19.5" customHeight="1">
      <c r="A6" s="37">
        <v>1</v>
      </c>
      <c r="B6" s="21" t="s">
        <v>46</v>
      </c>
      <c r="C6" s="35"/>
      <c r="D6" s="10">
        <v>21</v>
      </c>
      <c r="E6" s="10"/>
      <c r="F6" s="10"/>
      <c r="G6" s="12">
        <v>93080.249</v>
      </c>
      <c r="H6" s="19">
        <v>14.259565441395708</v>
      </c>
      <c r="I6" s="12">
        <f>RANK(H6,H$6:H$18)</f>
        <v>6</v>
      </c>
      <c r="J6" s="12"/>
      <c r="K6" s="36"/>
      <c r="L6" s="12"/>
      <c r="M6" s="12"/>
      <c r="N6" s="36"/>
      <c r="O6" s="12"/>
      <c r="P6" s="49"/>
      <c r="Q6" s="12"/>
      <c r="R6" s="36"/>
      <c r="S6" s="12">
        <v>2825.6717000000003</v>
      </c>
      <c r="T6" s="11">
        <v>40.44187471228688</v>
      </c>
    </row>
    <row r="7" spans="1:20" ht="19.5" customHeight="1">
      <c r="A7" s="37">
        <v>2</v>
      </c>
      <c r="B7" s="21" t="s">
        <v>28</v>
      </c>
      <c r="C7" s="35"/>
      <c r="D7" s="10">
        <v>14</v>
      </c>
      <c r="E7" s="10"/>
      <c r="F7" s="10"/>
      <c r="G7" s="12">
        <v>62180.953</v>
      </c>
      <c r="H7" s="19">
        <v>29.24797042432718</v>
      </c>
      <c r="I7" s="12">
        <f aca="true" t="shared" si="0" ref="I7:I18">RANK(H7,H$6:H$18)</f>
        <v>1</v>
      </c>
      <c r="J7" s="12"/>
      <c r="K7" s="36"/>
      <c r="L7" s="12"/>
      <c r="M7" s="12"/>
      <c r="N7" s="36"/>
      <c r="O7" s="12"/>
      <c r="P7" s="49"/>
      <c r="Q7" s="12"/>
      <c r="R7" s="36"/>
      <c r="S7" s="12">
        <v>2463.3284999999996</v>
      </c>
      <c r="T7" s="11">
        <v>1.3951687014480236</v>
      </c>
    </row>
    <row r="8" spans="1:20" s="20" customFormat="1" ht="19.5" customHeight="1">
      <c r="A8" s="37">
        <v>3</v>
      </c>
      <c r="B8" s="21" t="s">
        <v>47</v>
      </c>
      <c r="C8" s="35"/>
      <c r="D8" s="10">
        <v>7</v>
      </c>
      <c r="E8" s="10"/>
      <c r="F8" s="10"/>
      <c r="G8" s="12">
        <v>52048.9</v>
      </c>
      <c r="H8" s="19">
        <v>19.812117738322968</v>
      </c>
      <c r="I8" s="12">
        <f t="shared" si="0"/>
        <v>3</v>
      </c>
      <c r="J8" s="12"/>
      <c r="K8" s="36"/>
      <c r="L8" s="12"/>
      <c r="M8" s="12"/>
      <c r="N8" s="36"/>
      <c r="O8" s="12"/>
      <c r="P8" s="49"/>
      <c r="Q8" s="12"/>
      <c r="R8" s="36"/>
      <c r="S8" s="12">
        <v>597.5</v>
      </c>
      <c r="T8" s="11">
        <v>12.308061294074559</v>
      </c>
    </row>
    <row r="9" spans="1:20" s="20" customFormat="1" ht="19.5" customHeight="1">
      <c r="A9" s="37">
        <v>4</v>
      </c>
      <c r="B9" s="21" t="s">
        <v>48</v>
      </c>
      <c r="C9" s="35"/>
      <c r="D9" s="10">
        <v>5</v>
      </c>
      <c r="E9" s="10"/>
      <c r="F9" s="10"/>
      <c r="G9" s="12">
        <v>12002.7</v>
      </c>
      <c r="H9" s="19">
        <v>17.908189828776884</v>
      </c>
      <c r="I9" s="12">
        <f t="shared" si="0"/>
        <v>4</v>
      </c>
      <c r="J9" s="12"/>
      <c r="K9" s="36"/>
      <c r="L9" s="12"/>
      <c r="M9" s="12"/>
      <c r="N9" s="36"/>
      <c r="O9" s="12"/>
      <c r="P9" s="49"/>
      <c r="Q9" s="12"/>
      <c r="R9" s="36"/>
      <c r="S9" s="12">
        <v>85.82659999999998</v>
      </c>
      <c r="T9" s="11">
        <v>70.12479880751327</v>
      </c>
    </row>
    <row r="10" spans="1:20" s="20" customFormat="1" ht="19.5" customHeight="1">
      <c r="A10" s="37">
        <v>5</v>
      </c>
      <c r="B10" s="21" t="s">
        <v>49</v>
      </c>
      <c r="C10" s="35"/>
      <c r="D10" s="10">
        <v>17</v>
      </c>
      <c r="E10" s="10"/>
      <c r="F10" s="10"/>
      <c r="G10" s="12">
        <v>34083.1</v>
      </c>
      <c r="H10" s="19">
        <v>-3.4317374914958094</v>
      </c>
      <c r="I10" s="12">
        <f t="shared" si="0"/>
        <v>12</v>
      </c>
      <c r="J10" s="12"/>
      <c r="K10" s="36"/>
      <c r="L10" s="12"/>
      <c r="M10" s="12"/>
      <c r="N10" s="36"/>
      <c r="O10" s="12"/>
      <c r="P10" s="49"/>
      <c r="Q10" s="12"/>
      <c r="R10" s="36"/>
      <c r="S10" s="12">
        <v>3171.0644999999995</v>
      </c>
      <c r="T10" s="11">
        <v>3177.8638602961682</v>
      </c>
    </row>
    <row r="11" spans="1:20" ht="19.5" customHeight="1">
      <c r="A11" s="37">
        <v>6</v>
      </c>
      <c r="B11" s="21" t="s">
        <v>50</v>
      </c>
      <c r="C11" s="35"/>
      <c r="D11" s="10">
        <v>9</v>
      </c>
      <c r="E11" s="10"/>
      <c r="F11" s="10"/>
      <c r="G11" s="12">
        <v>18596.4</v>
      </c>
      <c r="H11" s="19">
        <v>5.5781368709688905</v>
      </c>
      <c r="I11" s="12">
        <f t="shared" si="0"/>
        <v>9</v>
      </c>
      <c r="J11" s="12"/>
      <c r="K11" s="36"/>
      <c r="L11" s="12"/>
      <c r="M11" s="12"/>
      <c r="N11" s="36"/>
      <c r="O11" s="12"/>
      <c r="P11" s="49"/>
      <c r="Q11" s="12"/>
      <c r="R11" s="36"/>
      <c r="S11" s="12">
        <v>72.07770000000001</v>
      </c>
      <c r="T11" s="11">
        <v>12.351762021149232</v>
      </c>
    </row>
    <row r="12" spans="1:20" ht="19.5" customHeight="1">
      <c r="A12" s="37">
        <v>7</v>
      </c>
      <c r="B12" s="21" t="s">
        <v>51</v>
      </c>
      <c r="C12" s="35"/>
      <c r="D12" s="10">
        <v>4</v>
      </c>
      <c r="E12" s="10"/>
      <c r="F12" s="10"/>
      <c r="G12" s="12">
        <v>6142.3</v>
      </c>
      <c r="H12" s="19">
        <v>0.9881292953207748</v>
      </c>
      <c r="I12" s="12">
        <f t="shared" si="0"/>
        <v>10</v>
      </c>
      <c r="J12" s="12"/>
      <c r="K12" s="36"/>
      <c r="L12" s="12"/>
      <c r="M12" s="12"/>
      <c r="N12" s="36"/>
      <c r="O12" s="12"/>
      <c r="P12" s="49"/>
      <c r="Q12" s="12"/>
      <c r="R12" s="36"/>
      <c r="S12" s="12">
        <v>10.3198</v>
      </c>
      <c r="T12" s="11">
        <v>16.881292967732445</v>
      </c>
    </row>
    <row r="13" spans="1:20" ht="19.5" customHeight="1">
      <c r="A13" s="37">
        <v>8</v>
      </c>
      <c r="B13" s="21" t="s">
        <v>271</v>
      </c>
      <c r="C13" s="35"/>
      <c r="D13" s="10">
        <v>6</v>
      </c>
      <c r="E13" s="10"/>
      <c r="F13" s="10"/>
      <c r="G13" s="12">
        <v>9761.1</v>
      </c>
      <c r="H13" s="19">
        <v>22.605320672243593</v>
      </c>
      <c r="I13" s="12">
        <f>RANK(H13,H$6:H$18)</f>
        <v>2</v>
      </c>
      <c r="J13" s="12"/>
      <c r="K13" s="36"/>
      <c r="L13" s="12"/>
      <c r="M13" s="12"/>
      <c r="N13" s="19"/>
      <c r="O13" s="12"/>
      <c r="P13" s="12"/>
      <c r="Q13" s="12"/>
      <c r="R13" s="19"/>
      <c r="S13" s="12">
        <v>15.1768</v>
      </c>
      <c r="T13" s="11">
        <v>61.63242702109759</v>
      </c>
    </row>
    <row r="14" spans="1:20" ht="19.5" customHeight="1">
      <c r="A14" s="37">
        <v>9</v>
      </c>
      <c r="B14" s="21" t="s">
        <v>52</v>
      </c>
      <c r="C14" s="35"/>
      <c r="D14" s="10">
        <v>5</v>
      </c>
      <c r="E14" s="10"/>
      <c r="F14" s="10"/>
      <c r="G14" s="12">
        <v>21764.4</v>
      </c>
      <c r="H14" s="19">
        <v>14.775399997890588</v>
      </c>
      <c r="I14" s="12">
        <f t="shared" si="0"/>
        <v>5</v>
      </c>
      <c r="J14" s="12"/>
      <c r="K14" s="36"/>
      <c r="L14" s="12"/>
      <c r="M14" s="12"/>
      <c r="N14" s="36"/>
      <c r="O14" s="12"/>
      <c r="P14" s="49"/>
      <c r="Q14" s="12"/>
      <c r="R14" s="36"/>
      <c r="S14" s="12">
        <v>12.8836</v>
      </c>
      <c r="T14" s="11">
        <v>-21.203632916424578</v>
      </c>
    </row>
    <row r="15" spans="1:20" ht="19.5" customHeight="1">
      <c r="A15" s="37">
        <v>10</v>
      </c>
      <c r="B15" s="21" t="s">
        <v>53</v>
      </c>
      <c r="C15" s="35"/>
      <c r="D15" s="10">
        <v>5</v>
      </c>
      <c r="E15" s="10"/>
      <c r="F15" s="10"/>
      <c r="G15" s="12">
        <v>7963.5</v>
      </c>
      <c r="H15" s="19">
        <v>6.4</v>
      </c>
      <c r="I15" s="12">
        <f t="shared" si="0"/>
        <v>8</v>
      </c>
      <c r="J15" s="12"/>
      <c r="K15" s="36"/>
      <c r="L15" s="12"/>
      <c r="M15" s="12"/>
      <c r="N15" s="36"/>
      <c r="O15" s="12"/>
      <c r="P15" s="49"/>
      <c r="Q15" s="12"/>
      <c r="R15" s="36"/>
      <c r="S15" s="12">
        <v>14.9848</v>
      </c>
      <c r="T15" s="11">
        <v>-19.57794629871142</v>
      </c>
    </row>
    <row r="16" spans="1:20" ht="19.5" customHeight="1">
      <c r="A16" s="37">
        <v>12</v>
      </c>
      <c r="B16" s="21" t="s">
        <v>54</v>
      </c>
      <c r="C16" s="35"/>
      <c r="D16" s="10">
        <v>4</v>
      </c>
      <c r="E16" s="10"/>
      <c r="F16" s="10"/>
      <c r="G16" s="12">
        <v>5564.1</v>
      </c>
      <c r="H16" s="19">
        <v>-1.3649820070553602</v>
      </c>
      <c r="I16" s="12">
        <f t="shared" si="0"/>
        <v>11</v>
      </c>
      <c r="J16" s="12"/>
      <c r="K16" s="36"/>
      <c r="L16" s="12"/>
      <c r="M16" s="12"/>
      <c r="N16" s="36"/>
      <c r="O16" s="12"/>
      <c r="P16" s="49"/>
      <c r="Q16" s="12"/>
      <c r="R16" s="36"/>
      <c r="S16" s="12">
        <v>7.369199999999999</v>
      </c>
      <c r="T16" s="11">
        <v>-53.44553104389358</v>
      </c>
    </row>
    <row r="17" spans="1:20" ht="19.5" customHeight="1">
      <c r="A17" s="37">
        <v>13</v>
      </c>
      <c r="B17" s="21" t="s">
        <v>55</v>
      </c>
      <c r="C17" s="35"/>
      <c r="D17" s="10">
        <v>4</v>
      </c>
      <c r="E17" s="10"/>
      <c r="F17" s="10"/>
      <c r="G17" s="12">
        <v>3800.3</v>
      </c>
      <c r="H17" s="19">
        <v>-12.121632558677291</v>
      </c>
      <c r="I17" s="12">
        <f t="shared" si="0"/>
        <v>13</v>
      </c>
      <c r="J17" s="12"/>
      <c r="K17" s="36"/>
      <c r="L17" s="12"/>
      <c r="M17" s="12"/>
      <c r="N17" s="19"/>
      <c r="O17" s="12"/>
      <c r="P17" s="12"/>
      <c r="Q17" s="12"/>
      <c r="R17" s="19"/>
      <c r="S17" s="12">
        <v>0.0767</v>
      </c>
      <c r="T17" s="11">
        <v>-90.85707474073192</v>
      </c>
    </row>
    <row r="18" spans="1:20" s="1" customFormat="1" ht="19.5" customHeight="1" thickBot="1">
      <c r="A18" s="38">
        <v>14</v>
      </c>
      <c r="B18" s="39" t="s">
        <v>56</v>
      </c>
      <c r="C18" s="22"/>
      <c r="D18" s="22">
        <v>2</v>
      </c>
      <c r="E18" s="22"/>
      <c r="F18" s="22"/>
      <c r="G18" s="51">
        <v>8100.6</v>
      </c>
      <c r="H18" s="23">
        <v>8.608969631963532</v>
      </c>
      <c r="I18" s="51">
        <f t="shared" si="0"/>
        <v>7</v>
      </c>
      <c r="J18" s="51"/>
      <c r="K18" s="23"/>
      <c r="L18" s="51"/>
      <c r="M18" s="51"/>
      <c r="N18" s="23"/>
      <c r="O18" s="51"/>
      <c r="P18" s="51"/>
      <c r="Q18" s="51"/>
      <c r="R18" s="23"/>
      <c r="S18" s="51">
        <v>23.676499999999997</v>
      </c>
      <c r="T18" s="24">
        <v>19.154621950237523</v>
      </c>
    </row>
    <row r="19" spans="2:24" s="5" customFormat="1" ht="19.5" customHeight="1">
      <c r="B19" s="268" t="s">
        <v>238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40"/>
      <c r="V19" s="40"/>
      <c r="W19" s="40"/>
      <c r="X19" s="40"/>
    </row>
    <row r="20" spans="2:20" ht="14.25">
      <c r="B20" s="268" t="s">
        <v>239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</row>
  </sheetData>
  <sheetProtection/>
  <mergeCells count="24">
    <mergeCell ref="B20:T20"/>
    <mergeCell ref="B19:T19"/>
    <mergeCell ref="M3:N3"/>
    <mergeCell ref="O3:P3"/>
    <mergeCell ref="Q3:R3"/>
    <mergeCell ref="K3:K4"/>
    <mergeCell ref="G3:G4"/>
    <mergeCell ref="J3:J4"/>
    <mergeCell ref="A2:A4"/>
    <mergeCell ref="B2:B4"/>
    <mergeCell ref="C2:F2"/>
    <mergeCell ref="G2:L2"/>
    <mergeCell ref="C3:C4"/>
    <mergeCell ref="D3:D4"/>
    <mergeCell ref="E3:E4"/>
    <mergeCell ref="L3:L4"/>
    <mergeCell ref="H3:H4"/>
    <mergeCell ref="F3:F4"/>
    <mergeCell ref="B1:T1"/>
    <mergeCell ref="M2:R2"/>
    <mergeCell ref="S2:T2"/>
    <mergeCell ref="S3:S4"/>
    <mergeCell ref="T3:T4"/>
    <mergeCell ref="I3:I4"/>
  </mergeCells>
  <printOptions horizontalCentered="1"/>
  <pageMargins left="0.3937007874015748" right="0.5511811023622047" top="0.7874015748031497" bottom="0.787401574803149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O17" sqref="O17"/>
    </sheetView>
  </sheetViews>
  <sheetFormatPr defaultColWidth="9.00390625" defaultRowHeight="14.25"/>
  <cols>
    <col min="1" max="2" width="4.50390625" style="20" customWidth="1"/>
    <col min="3" max="3" width="7.25390625" style="20" customWidth="1"/>
    <col min="4" max="4" width="17.875" style="20" customWidth="1"/>
    <col min="5" max="11" width="8.00390625" style="20" customWidth="1"/>
    <col min="12" max="12" width="6.25390625" style="41" customWidth="1"/>
    <col min="13" max="13" width="8.00390625" style="20" customWidth="1"/>
    <col min="14" max="14" width="6.875" style="20" customWidth="1"/>
    <col min="15" max="15" width="6.625" style="20" customWidth="1"/>
    <col min="16" max="20" width="6.875" style="20" customWidth="1"/>
    <col min="21" max="21" width="6.75390625" style="20" customWidth="1"/>
    <col min="22" max="23" width="6.875" style="20" customWidth="1"/>
    <col min="24" max="24" width="6.25390625" style="20" customWidth="1"/>
    <col min="25" max="25" width="8.25390625" style="20" customWidth="1"/>
    <col min="26" max="26" width="6.875" style="20" customWidth="1"/>
    <col min="27" max="27" width="5.875" style="20" customWidth="1"/>
    <col min="28" max="16384" width="9.00390625" style="20" customWidth="1"/>
  </cols>
  <sheetData>
    <row r="1" spans="2:11" ht="39" customHeight="1">
      <c r="B1" s="244" t="s">
        <v>125</v>
      </c>
      <c r="C1" s="244"/>
      <c r="D1" s="244"/>
      <c r="E1" s="244"/>
      <c r="F1" s="244"/>
      <c r="G1" s="244"/>
      <c r="H1" s="244"/>
      <c r="I1" s="244"/>
      <c r="J1" s="244"/>
      <c r="K1" s="244"/>
    </row>
    <row r="2" spans="2:11" ht="13.5" customHeight="1" thickBot="1"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2.5" customHeight="1">
      <c r="A3" s="276"/>
      <c r="B3" s="276"/>
      <c r="C3" s="276"/>
      <c r="D3" s="277"/>
      <c r="E3" s="278" t="s">
        <v>202</v>
      </c>
      <c r="F3" s="279"/>
      <c r="G3" s="280" t="s">
        <v>203</v>
      </c>
      <c r="H3" s="280" t="s">
        <v>204</v>
      </c>
      <c r="I3" s="280" t="s">
        <v>208</v>
      </c>
      <c r="J3" s="280" t="s">
        <v>205</v>
      </c>
      <c r="K3" s="274" t="s">
        <v>206</v>
      </c>
    </row>
    <row r="4" spans="1:27" s="43" customFormat="1" ht="27" customHeight="1">
      <c r="A4" s="175"/>
      <c r="B4" s="175"/>
      <c r="C4" s="175"/>
      <c r="D4" s="176"/>
      <c r="E4" s="177"/>
      <c r="F4" s="177" t="s">
        <v>207</v>
      </c>
      <c r="G4" s="281"/>
      <c r="H4" s="281"/>
      <c r="I4" s="281"/>
      <c r="J4" s="281"/>
      <c r="K4" s="275"/>
      <c r="L4" s="41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s="43" customFormat="1" ht="18.75" customHeight="1">
      <c r="A5" s="282" t="s">
        <v>31</v>
      </c>
      <c r="B5" s="282"/>
      <c r="C5" s="262" t="s">
        <v>38</v>
      </c>
      <c r="D5" s="262"/>
      <c r="E5" s="10"/>
      <c r="F5" s="10"/>
      <c r="G5" s="10"/>
      <c r="H5" s="10"/>
      <c r="I5" s="10"/>
      <c r="J5" s="10"/>
      <c r="K5" s="9"/>
      <c r="L5" s="41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11" ht="18.75" customHeight="1">
      <c r="A6" s="283"/>
      <c r="B6" s="283"/>
      <c r="C6" s="262" t="s">
        <v>33</v>
      </c>
      <c r="D6" s="262"/>
      <c r="E6" s="10">
        <v>103</v>
      </c>
      <c r="F6" s="75">
        <v>21</v>
      </c>
      <c r="G6" s="76">
        <v>27</v>
      </c>
      <c r="H6" s="76">
        <v>10</v>
      </c>
      <c r="I6" s="76">
        <v>13</v>
      </c>
      <c r="J6" s="76">
        <v>6</v>
      </c>
      <c r="K6" s="79">
        <v>48</v>
      </c>
    </row>
    <row r="7" spans="1:11" ht="18.75" customHeight="1">
      <c r="A7" s="284"/>
      <c r="B7" s="284"/>
      <c r="C7" s="262" t="s">
        <v>34</v>
      </c>
      <c r="D7" s="262"/>
      <c r="E7" s="10"/>
      <c r="F7" s="10"/>
      <c r="G7" s="10"/>
      <c r="H7" s="10"/>
      <c r="I7" s="10"/>
      <c r="J7" s="10"/>
      <c r="K7" s="9"/>
    </row>
    <row r="8" spans="1:12" s="57" customFormat="1" ht="18.75" customHeight="1">
      <c r="A8" s="286" t="s">
        <v>68</v>
      </c>
      <c r="B8" s="287"/>
      <c r="C8" s="292" t="s">
        <v>135</v>
      </c>
      <c r="D8" s="253"/>
      <c r="E8" s="12">
        <v>335088.60199999996</v>
      </c>
      <c r="F8" s="50">
        <v>81905.753</v>
      </c>
      <c r="G8" s="12">
        <v>70937.45300000001</v>
      </c>
      <c r="H8" s="12">
        <v>98242.9</v>
      </c>
      <c r="I8" s="12">
        <v>21550.9</v>
      </c>
      <c r="J8" s="12">
        <v>8722.9</v>
      </c>
      <c r="K8" s="44">
        <v>135634.449</v>
      </c>
      <c r="L8" s="56"/>
    </row>
    <row r="9" spans="1:12" s="55" customFormat="1" ht="18.75" customHeight="1">
      <c r="A9" s="288"/>
      <c r="B9" s="289"/>
      <c r="C9" s="266" t="s">
        <v>131</v>
      </c>
      <c r="D9" s="266"/>
      <c r="E9" s="19">
        <v>13.895271975066828</v>
      </c>
      <c r="F9" s="19">
        <v>19.055618034772564</v>
      </c>
      <c r="G9" s="19">
        <v>0.3842630767791784</v>
      </c>
      <c r="H9" s="19">
        <v>16.660709514620745</v>
      </c>
      <c r="I9" s="19">
        <v>-0.2960920476153024</v>
      </c>
      <c r="J9" s="19">
        <v>-12.643459450798167</v>
      </c>
      <c r="K9" s="11">
        <v>25.903448283288093</v>
      </c>
      <c r="L9" s="54"/>
    </row>
    <row r="10" spans="1:12" s="55" customFormat="1" ht="18.75" customHeight="1">
      <c r="A10" s="288"/>
      <c r="B10" s="289"/>
      <c r="C10" s="294" t="s">
        <v>124</v>
      </c>
      <c r="D10" s="295"/>
      <c r="E10" s="12"/>
      <c r="F10" s="12"/>
      <c r="G10" s="12"/>
      <c r="H10" s="12"/>
      <c r="I10" s="12"/>
      <c r="J10" s="12"/>
      <c r="K10" s="44"/>
      <c r="L10" s="54"/>
    </row>
    <row r="11" spans="1:12" s="55" customFormat="1" ht="18.75" customHeight="1">
      <c r="A11" s="288"/>
      <c r="B11" s="289"/>
      <c r="C11" s="266" t="s">
        <v>35</v>
      </c>
      <c r="D11" s="266"/>
      <c r="E11" s="19"/>
      <c r="F11" s="19"/>
      <c r="G11" s="19"/>
      <c r="H11" s="19"/>
      <c r="I11" s="19"/>
      <c r="J11" s="19"/>
      <c r="K11" s="11"/>
      <c r="L11" s="54"/>
    </row>
    <row r="12" spans="1:12" s="55" customFormat="1" ht="18.75" customHeight="1">
      <c r="A12" s="288"/>
      <c r="B12" s="289"/>
      <c r="C12" s="293" t="s">
        <v>57</v>
      </c>
      <c r="D12" s="293"/>
      <c r="E12" s="45">
        <v>100</v>
      </c>
      <c r="F12" s="45">
        <v>23.383555877569997</v>
      </c>
      <c r="G12" s="45">
        <v>24.019059409294965</v>
      </c>
      <c r="H12" s="45">
        <v>28.623491022831978</v>
      </c>
      <c r="I12" s="45">
        <v>7.346817825256475</v>
      </c>
      <c r="J12" s="45">
        <v>3.3939974143908134</v>
      </c>
      <c r="K12" s="46">
        <v>36.616634328225786</v>
      </c>
      <c r="L12" s="54"/>
    </row>
    <row r="13" spans="1:12" s="55" customFormat="1" ht="18.75" customHeight="1">
      <c r="A13" s="290"/>
      <c r="B13" s="291"/>
      <c r="C13" s="293" t="s">
        <v>58</v>
      </c>
      <c r="D13" s="293"/>
      <c r="E13" s="45">
        <v>100</v>
      </c>
      <c r="F13" s="45">
        <v>24.443013731633883</v>
      </c>
      <c r="G13" s="45">
        <v>21.169760050507485</v>
      </c>
      <c r="H13" s="45">
        <v>29.318484548155414</v>
      </c>
      <c r="I13" s="45">
        <v>6.431403476982486</v>
      </c>
      <c r="J13" s="45">
        <v>2.603162252591331</v>
      </c>
      <c r="K13" s="46">
        <v>40.47718967176329</v>
      </c>
      <c r="L13" s="54"/>
    </row>
    <row r="14" spans="1:12" s="57" customFormat="1" ht="18.75" customHeight="1">
      <c r="A14" s="296" t="s">
        <v>59</v>
      </c>
      <c r="B14" s="299" t="s">
        <v>60</v>
      </c>
      <c r="C14" s="253" t="s">
        <v>136</v>
      </c>
      <c r="D14" s="285"/>
      <c r="E14" s="12"/>
      <c r="F14" s="12"/>
      <c r="G14" s="12"/>
      <c r="H14" s="12"/>
      <c r="I14" s="12"/>
      <c r="J14" s="12"/>
      <c r="K14" s="44"/>
      <c r="L14" s="56"/>
    </row>
    <row r="15" spans="1:12" s="55" customFormat="1" ht="18.75" customHeight="1">
      <c r="A15" s="297"/>
      <c r="B15" s="299"/>
      <c r="C15" s="266" t="s">
        <v>132</v>
      </c>
      <c r="D15" s="300"/>
      <c r="E15" s="19"/>
      <c r="F15" s="19"/>
      <c r="G15" s="19"/>
      <c r="H15" s="19"/>
      <c r="I15" s="19"/>
      <c r="J15" s="19"/>
      <c r="K15" s="11"/>
      <c r="L15" s="54"/>
    </row>
    <row r="16" spans="1:12" s="57" customFormat="1" ht="18.75" customHeight="1">
      <c r="A16" s="297"/>
      <c r="B16" s="299" t="s">
        <v>61</v>
      </c>
      <c r="C16" s="253" t="s">
        <v>136</v>
      </c>
      <c r="D16" s="285"/>
      <c r="E16" s="12"/>
      <c r="F16" s="12"/>
      <c r="G16" s="12"/>
      <c r="H16" s="12"/>
      <c r="I16" s="12"/>
      <c r="J16" s="12"/>
      <c r="K16" s="44"/>
      <c r="L16" s="56"/>
    </row>
    <row r="17" spans="1:12" s="57" customFormat="1" ht="18.75" customHeight="1">
      <c r="A17" s="297"/>
      <c r="B17" s="299"/>
      <c r="C17" s="253" t="s">
        <v>137</v>
      </c>
      <c r="D17" s="285"/>
      <c r="E17" s="12"/>
      <c r="F17" s="12"/>
      <c r="G17" s="12"/>
      <c r="H17" s="12"/>
      <c r="I17" s="12"/>
      <c r="J17" s="12"/>
      <c r="K17" s="44"/>
      <c r="L17" s="56"/>
    </row>
    <row r="18" spans="1:12" s="57" customFormat="1" ht="18.75" customHeight="1">
      <c r="A18" s="297"/>
      <c r="B18" s="299" t="s">
        <v>62</v>
      </c>
      <c r="C18" s="253" t="s">
        <v>136</v>
      </c>
      <c r="D18" s="285"/>
      <c r="E18" s="12"/>
      <c r="F18" s="12"/>
      <c r="G18" s="12"/>
      <c r="H18" s="12"/>
      <c r="I18" s="12"/>
      <c r="J18" s="12"/>
      <c r="K18" s="44"/>
      <c r="L18" s="56"/>
    </row>
    <row r="19" spans="1:12" s="55" customFormat="1" ht="18.75" customHeight="1">
      <c r="A19" s="297"/>
      <c r="B19" s="299"/>
      <c r="C19" s="266" t="s">
        <v>130</v>
      </c>
      <c r="D19" s="266"/>
      <c r="E19" s="19"/>
      <c r="F19" s="19"/>
      <c r="G19" s="19"/>
      <c r="H19" s="19"/>
      <c r="I19" s="19"/>
      <c r="J19" s="19"/>
      <c r="K19" s="11"/>
      <c r="L19" s="54"/>
    </row>
    <row r="20" spans="1:12" s="55" customFormat="1" ht="18.75" customHeight="1">
      <c r="A20" s="297"/>
      <c r="B20" s="301" t="s">
        <v>129</v>
      </c>
      <c r="C20" s="302"/>
      <c r="D20" s="303"/>
      <c r="E20" s="19"/>
      <c r="F20" s="19"/>
      <c r="G20" s="19"/>
      <c r="H20" s="19"/>
      <c r="I20" s="19"/>
      <c r="J20" s="19"/>
      <c r="K20" s="11"/>
      <c r="L20" s="54"/>
    </row>
    <row r="21" spans="1:12" s="55" customFormat="1" ht="18.75" customHeight="1" thickBot="1">
      <c r="A21" s="298"/>
      <c r="B21" s="304" t="s">
        <v>63</v>
      </c>
      <c r="C21" s="305"/>
      <c r="D21" s="306"/>
      <c r="E21" s="23"/>
      <c r="F21" s="23"/>
      <c r="G21" s="23"/>
      <c r="H21" s="23"/>
      <c r="I21" s="23"/>
      <c r="J21" s="23"/>
      <c r="K21" s="24"/>
      <c r="L21" s="54"/>
    </row>
    <row r="22" spans="1:11" ht="27.75" customHeight="1">
      <c r="A22" s="268" t="s">
        <v>240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</row>
    <row r="24" ht="14.25">
      <c r="I24" s="41"/>
    </row>
  </sheetData>
  <sheetProtection/>
  <mergeCells count="32">
    <mergeCell ref="A22:K22"/>
    <mergeCell ref="A14:A21"/>
    <mergeCell ref="B14:B15"/>
    <mergeCell ref="C14:D14"/>
    <mergeCell ref="C15:D15"/>
    <mergeCell ref="C19:D19"/>
    <mergeCell ref="B20:D20"/>
    <mergeCell ref="B18:B19"/>
    <mergeCell ref="B21:D21"/>
    <mergeCell ref="B16:B17"/>
    <mergeCell ref="C16:D16"/>
    <mergeCell ref="C17:D17"/>
    <mergeCell ref="C18:D18"/>
    <mergeCell ref="A8:B13"/>
    <mergeCell ref="C8:D8"/>
    <mergeCell ref="C9:D9"/>
    <mergeCell ref="C11:D11"/>
    <mergeCell ref="C12:D12"/>
    <mergeCell ref="C13:D13"/>
    <mergeCell ref="C10:D10"/>
    <mergeCell ref="A5:B7"/>
    <mergeCell ref="C5:D5"/>
    <mergeCell ref="C6:D6"/>
    <mergeCell ref="C7:D7"/>
    <mergeCell ref="I3:I4"/>
    <mergeCell ref="J3:J4"/>
    <mergeCell ref="K3:K4"/>
    <mergeCell ref="B1:K1"/>
    <mergeCell ref="A3:D3"/>
    <mergeCell ref="E3:F3"/>
    <mergeCell ref="G3:G4"/>
    <mergeCell ref="H3:H4"/>
  </mergeCells>
  <printOptions/>
  <pageMargins left="0.5511811023622047" right="0.9448818897637796" top="0.3937007874015748" bottom="0.393700787401574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1" width="37.25390625" style="0" customWidth="1"/>
    <col min="2" max="2" width="7.50390625" style="8" bestFit="1" customWidth="1"/>
    <col min="3" max="3" width="9.875" style="0" customWidth="1"/>
    <col min="4" max="4" width="10.125" style="0" customWidth="1"/>
    <col min="5" max="5" width="11.375" style="0" customWidth="1"/>
  </cols>
  <sheetData>
    <row r="1" spans="1:5" ht="45" customHeight="1" thickBot="1">
      <c r="A1" s="307" t="s">
        <v>75</v>
      </c>
      <c r="B1" s="307"/>
      <c r="C1" s="307"/>
      <c r="D1" s="307"/>
      <c r="E1" s="307"/>
    </row>
    <row r="2" spans="1:5" ht="33.75" customHeight="1" thickBot="1">
      <c r="A2" s="82" t="s">
        <v>74</v>
      </c>
      <c r="B2" s="83" t="s">
        <v>141</v>
      </c>
      <c r="C2" s="83" t="s">
        <v>73</v>
      </c>
      <c r="D2" s="83" t="s">
        <v>72</v>
      </c>
      <c r="E2" s="84" t="s">
        <v>142</v>
      </c>
    </row>
    <row r="3" spans="1:5" ht="24" customHeight="1">
      <c r="A3" s="126" t="s">
        <v>241</v>
      </c>
      <c r="B3" s="127" t="s">
        <v>69</v>
      </c>
      <c r="C3" s="199">
        <v>178552</v>
      </c>
      <c r="D3" s="199">
        <v>242220</v>
      </c>
      <c r="E3" s="184">
        <v>16.471521650277694</v>
      </c>
    </row>
    <row r="4" spans="1:5" ht="24" customHeight="1">
      <c r="A4" s="124" t="s">
        <v>139</v>
      </c>
      <c r="B4" s="128" t="s">
        <v>69</v>
      </c>
      <c r="C4" s="200">
        <v>177532</v>
      </c>
      <c r="D4" s="200">
        <v>240145</v>
      </c>
      <c r="E4" s="184">
        <v>16.988678436416066</v>
      </c>
    </row>
    <row r="5" spans="1:5" ht="24" customHeight="1">
      <c r="A5" s="124" t="s">
        <v>138</v>
      </c>
      <c r="B5" s="128" t="s">
        <v>69</v>
      </c>
      <c r="C5" s="200">
        <v>1020</v>
      </c>
      <c r="D5" s="200">
        <v>2075</v>
      </c>
      <c r="E5" s="184">
        <v>-22.94838470107686</v>
      </c>
    </row>
    <row r="6" spans="1:5" ht="24" customHeight="1">
      <c r="A6" s="124" t="s">
        <v>70</v>
      </c>
      <c r="B6" s="128"/>
      <c r="C6" s="173"/>
      <c r="D6" s="173"/>
      <c r="E6" s="174"/>
    </row>
    <row r="7" spans="1:5" ht="24" customHeight="1">
      <c r="A7" s="124" t="s">
        <v>143</v>
      </c>
      <c r="B7" s="128" t="s">
        <v>71</v>
      </c>
      <c r="C7" s="185">
        <v>0</v>
      </c>
      <c r="D7" s="185">
        <v>771578</v>
      </c>
      <c r="E7" s="186">
        <v>0</v>
      </c>
    </row>
    <row r="8" spans="1:5" ht="24" customHeight="1">
      <c r="A8" s="124" t="s">
        <v>144</v>
      </c>
      <c r="B8" s="128" t="s">
        <v>71</v>
      </c>
      <c r="C8" s="185">
        <v>0</v>
      </c>
      <c r="D8" s="185"/>
      <c r="E8" s="228" t="s">
        <v>121</v>
      </c>
    </row>
    <row r="9" spans="1:5" ht="24" customHeight="1">
      <c r="A9" s="124" t="s">
        <v>145</v>
      </c>
      <c r="B9" s="128" t="s">
        <v>71</v>
      </c>
      <c r="C9" s="185">
        <v>112663</v>
      </c>
      <c r="D9" s="185">
        <v>112663</v>
      </c>
      <c r="E9" s="228" t="s">
        <v>121</v>
      </c>
    </row>
    <row r="10" spans="1:5" ht="24" customHeight="1">
      <c r="A10" s="124" t="s">
        <v>126</v>
      </c>
      <c r="B10" s="128" t="s">
        <v>71</v>
      </c>
      <c r="C10" s="185">
        <v>4799</v>
      </c>
      <c r="D10" s="187">
        <v>10565</v>
      </c>
      <c r="E10" s="186">
        <v>74.68584656084656</v>
      </c>
    </row>
    <row r="11" spans="1:5" ht="24" customHeight="1">
      <c r="A11" s="124" t="s">
        <v>127</v>
      </c>
      <c r="B11" s="128" t="s">
        <v>69</v>
      </c>
      <c r="C11" s="185">
        <v>1870</v>
      </c>
      <c r="D11" s="187">
        <v>4241</v>
      </c>
      <c r="E11" s="186">
        <v>86.9105332745703</v>
      </c>
    </row>
    <row r="12" spans="1:5" ht="24" customHeight="1">
      <c r="A12" s="124" t="s">
        <v>128</v>
      </c>
      <c r="B12" s="128" t="s">
        <v>71</v>
      </c>
      <c r="C12" s="185">
        <v>16540</v>
      </c>
      <c r="D12" s="185">
        <v>34190</v>
      </c>
      <c r="E12" s="186">
        <v>58.04557851430684</v>
      </c>
    </row>
    <row r="13" spans="1:5" ht="24" customHeight="1">
      <c r="A13" s="124" t="s">
        <v>146</v>
      </c>
      <c r="B13" s="128"/>
      <c r="C13" s="173"/>
      <c r="D13" s="173"/>
      <c r="E13" s="174"/>
    </row>
    <row r="14" spans="1:5" ht="24" customHeight="1">
      <c r="A14" s="124" t="s">
        <v>147</v>
      </c>
      <c r="B14" s="128" t="s">
        <v>69</v>
      </c>
      <c r="C14" s="188">
        <v>38217</v>
      </c>
      <c r="D14" s="188">
        <v>55528</v>
      </c>
      <c r="E14" s="186">
        <v>35.77856025039122</v>
      </c>
    </row>
    <row r="15" spans="1:5" ht="24" customHeight="1">
      <c r="A15" s="124" t="s">
        <v>148</v>
      </c>
      <c r="B15" s="128" t="s">
        <v>69</v>
      </c>
      <c r="C15" s="188">
        <v>71180</v>
      </c>
      <c r="D15" s="188">
        <v>83107</v>
      </c>
      <c r="E15" s="186">
        <v>42.57260983685302</v>
      </c>
    </row>
    <row r="16" spans="1:5" ht="24" customHeight="1" thickBot="1">
      <c r="A16" s="125" t="s">
        <v>149</v>
      </c>
      <c r="B16" s="130" t="s">
        <v>69</v>
      </c>
      <c r="C16" s="189">
        <v>68135</v>
      </c>
      <c r="D16" s="189">
        <v>101510</v>
      </c>
      <c r="E16" s="190">
        <v>-4.312579535278317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2">
      <selection activeCell="O17" sqref="O17"/>
    </sheetView>
  </sheetViews>
  <sheetFormatPr defaultColWidth="9.00390625" defaultRowHeight="14.25"/>
  <cols>
    <col min="1" max="1" width="32.125" style="0" customWidth="1"/>
    <col min="2" max="2" width="10.50390625" style="0" customWidth="1"/>
    <col min="3" max="3" width="11.375" style="0" customWidth="1"/>
    <col min="4" max="4" width="14.125" style="29" customWidth="1"/>
  </cols>
  <sheetData>
    <row r="1" spans="1:4" ht="34.5" customHeight="1">
      <c r="A1" s="308" t="s">
        <v>93</v>
      </c>
      <c r="B1" s="308"/>
      <c r="C1" s="308"/>
      <c r="D1" s="308"/>
    </row>
    <row r="2" spans="1:4" ht="19.5" thickBot="1">
      <c r="A2" s="14"/>
      <c r="B2" s="14"/>
      <c r="C2" s="14"/>
      <c r="D2" s="86" t="s">
        <v>94</v>
      </c>
    </row>
    <row r="3" spans="1:4" ht="48.75" customHeight="1" thickBot="1">
      <c r="A3" s="93" t="s">
        <v>74</v>
      </c>
      <c r="B3" s="94" t="s">
        <v>73</v>
      </c>
      <c r="C3" s="94" t="s">
        <v>72</v>
      </c>
      <c r="D3" s="95" t="s">
        <v>76</v>
      </c>
    </row>
    <row r="4" spans="1:4" ht="18.75">
      <c r="A4" s="87" t="s">
        <v>77</v>
      </c>
      <c r="B4" s="88">
        <v>4164</v>
      </c>
      <c r="C4" s="88">
        <v>14138</v>
      </c>
      <c r="D4" s="89">
        <v>-6.1</v>
      </c>
    </row>
    <row r="5" spans="1:4" ht="18.75">
      <c r="A5" s="87" t="s">
        <v>78</v>
      </c>
      <c r="B5" s="88">
        <v>3094</v>
      </c>
      <c r="C5" s="88">
        <v>9102</v>
      </c>
      <c r="D5" s="89">
        <v>-18.67</v>
      </c>
    </row>
    <row r="6" spans="1:4" ht="18.75">
      <c r="A6" s="87" t="s">
        <v>79</v>
      </c>
      <c r="B6" s="88">
        <v>2396</v>
      </c>
      <c r="C6" s="88">
        <v>6884</v>
      </c>
      <c r="D6" s="89">
        <v>-9.82</v>
      </c>
    </row>
    <row r="7" spans="1:4" ht="18.75">
      <c r="A7" s="87" t="s">
        <v>234</v>
      </c>
      <c r="B7" s="88">
        <v>612</v>
      </c>
      <c r="C7" s="88">
        <v>2050</v>
      </c>
      <c r="D7" s="89">
        <v>140.05</v>
      </c>
    </row>
    <row r="8" spans="1:4" ht="18.75">
      <c r="A8" s="87" t="s">
        <v>235</v>
      </c>
      <c r="B8" s="88">
        <v>130</v>
      </c>
      <c r="C8" s="88">
        <v>1143</v>
      </c>
      <c r="D8" s="89">
        <v>446.89</v>
      </c>
    </row>
    <row r="9" spans="1:4" ht="18.75">
      <c r="A9" s="87" t="s">
        <v>80</v>
      </c>
      <c r="B9" s="88">
        <v>10</v>
      </c>
      <c r="C9" s="88">
        <v>18</v>
      </c>
      <c r="D9" s="89">
        <v>-98.55</v>
      </c>
    </row>
    <row r="10" spans="1:4" ht="18.75">
      <c r="A10" s="87" t="s">
        <v>81</v>
      </c>
      <c r="B10" s="88">
        <v>159</v>
      </c>
      <c r="C10" s="88">
        <v>914</v>
      </c>
      <c r="D10" s="89">
        <v>48.62</v>
      </c>
    </row>
    <row r="11" spans="1:4" ht="18.75">
      <c r="A11" s="87" t="s">
        <v>82</v>
      </c>
      <c r="B11" s="88">
        <v>52</v>
      </c>
      <c r="C11" s="88">
        <v>302</v>
      </c>
      <c r="D11" s="89">
        <v>18.9</v>
      </c>
    </row>
    <row r="12" spans="1:4" ht="18.75">
      <c r="A12" s="87" t="s">
        <v>83</v>
      </c>
      <c r="B12" s="88">
        <v>237</v>
      </c>
      <c r="C12" s="88">
        <v>391</v>
      </c>
      <c r="D12" s="89">
        <v>-48.28</v>
      </c>
    </row>
    <row r="13" spans="1:4" ht="18.75">
      <c r="A13" s="87" t="s">
        <v>84</v>
      </c>
      <c r="B13" s="88">
        <v>42</v>
      </c>
      <c r="C13" s="88">
        <v>203</v>
      </c>
      <c r="D13" s="89">
        <v>23.03</v>
      </c>
    </row>
    <row r="14" spans="1:4" ht="18.75">
      <c r="A14" s="87" t="s">
        <v>85</v>
      </c>
      <c r="B14" s="88">
        <v>698</v>
      </c>
      <c r="C14" s="88">
        <v>2218</v>
      </c>
      <c r="D14" s="89">
        <v>-37.66</v>
      </c>
    </row>
    <row r="15" spans="1:4" ht="18.75">
      <c r="A15" s="87" t="s">
        <v>86</v>
      </c>
      <c r="B15" s="88">
        <v>51</v>
      </c>
      <c r="C15" s="88">
        <v>618</v>
      </c>
      <c r="D15" s="89">
        <v>-57.02</v>
      </c>
    </row>
    <row r="16" spans="1:4" ht="18.75">
      <c r="A16" s="87" t="s">
        <v>87</v>
      </c>
      <c r="B16" s="88">
        <v>287</v>
      </c>
      <c r="C16" s="88">
        <v>501</v>
      </c>
      <c r="D16" s="221">
        <v>-29.73</v>
      </c>
    </row>
    <row r="17" spans="1:4" ht="18.75">
      <c r="A17" s="87" t="s">
        <v>95</v>
      </c>
      <c r="B17" s="88">
        <v>13740</v>
      </c>
      <c r="C17" s="88">
        <v>37127</v>
      </c>
      <c r="D17" s="89">
        <v>44.2</v>
      </c>
    </row>
    <row r="18" spans="1:4" ht="18.75">
      <c r="A18" s="87" t="s">
        <v>88</v>
      </c>
      <c r="B18" s="88">
        <v>2434</v>
      </c>
      <c r="C18" s="88">
        <v>6139</v>
      </c>
      <c r="D18" s="89">
        <v>18.47</v>
      </c>
    </row>
    <row r="19" spans="1:4" ht="18.75">
      <c r="A19" s="87" t="s">
        <v>89</v>
      </c>
      <c r="B19" s="88">
        <v>3038</v>
      </c>
      <c r="C19" s="88">
        <v>8829</v>
      </c>
      <c r="D19" s="89">
        <v>21.65</v>
      </c>
    </row>
    <row r="20" spans="1:4" ht="18.75">
      <c r="A20" s="87" t="s">
        <v>90</v>
      </c>
      <c r="B20" s="88">
        <v>1785</v>
      </c>
      <c r="C20" s="88">
        <v>8863</v>
      </c>
      <c r="D20" s="89">
        <v>103.52</v>
      </c>
    </row>
    <row r="21" spans="1:4" ht="18.75">
      <c r="A21" s="87" t="s">
        <v>91</v>
      </c>
      <c r="B21" s="88">
        <v>2035</v>
      </c>
      <c r="C21" s="88">
        <v>3571</v>
      </c>
      <c r="D21" s="89">
        <v>29.24</v>
      </c>
    </row>
    <row r="22" spans="1:4" ht="19.5" thickBot="1">
      <c r="A22" s="90" t="s">
        <v>92</v>
      </c>
      <c r="B22" s="91">
        <v>203</v>
      </c>
      <c r="C22" s="91">
        <v>693</v>
      </c>
      <c r="D22" s="92">
        <v>71.11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O17" sqref="O17"/>
    </sheetView>
  </sheetViews>
  <sheetFormatPr defaultColWidth="9.00390625" defaultRowHeight="14.25"/>
  <cols>
    <col min="1" max="1" width="32.75390625" style="0" bestFit="1" customWidth="1"/>
    <col min="2" max="2" width="13.125" style="29" customWidth="1"/>
    <col min="3" max="3" width="9.50390625" style="29" customWidth="1"/>
    <col min="4" max="4" width="16.625" style="29" customWidth="1"/>
  </cols>
  <sheetData>
    <row r="1" spans="1:4" ht="14.25">
      <c r="A1" s="309" t="s">
        <v>242</v>
      </c>
      <c r="B1" s="309"/>
      <c r="C1" s="309"/>
      <c r="D1" s="309"/>
    </row>
    <row r="2" ht="14.25">
      <c r="D2" s="69" t="s">
        <v>103</v>
      </c>
    </row>
    <row r="3" spans="1:4" ht="14.25">
      <c r="A3" s="310" t="s">
        <v>74</v>
      </c>
      <c r="B3" s="311" t="s">
        <v>101</v>
      </c>
      <c r="C3" s="311"/>
      <c r="D3" s="65" t="s">
        <v>99</v>
      </c>
    </row>
    <row r="4" spans="1:4" ht="15" customHeight="1">
      <c r="A4" s="310"/>
      <c r="B4" s="13" t="s">
        <v>97</v>
      </c>
      <c r="C4" s="13" t="s">
        <v>98</v>
      </c>
      <c r="D4" s="17" t="s">
        <v>100</v>
      </c>
    </row>
    <row r="5" spans="1:4" ht="14.25">
      <c r="A5" s="63" t="s">
        <v>243</v>
      </c>
      <c r="B5" s="59">
        <v>98.29535015</v>
      </c>
      <c r="C5" s="59">
        <v>99.62977896</v>
      </c>
      <c r="D5" s="60">
        <v>99.33861083</v>
      </c>
    </row>
    <row r="6" spans="1:4" ht="14.25">
      <c r="A6" s="64" t="s">
        <v>244</v>
      </c>
      <c r="B6" s="61"/>
      <c r="C6" s="61"/>
      <c r="D6" s="62"/>
    </row>
    <row r="7" spans="1:4" ht="14.25">
      <c r="A7" s="64" t="s">
        <v>245</v>
      </c>
      <c r="B7" s="61"/>
      <c r="C7" s="61"/>
      <c r="D7" s="62"/>
    </row>
    <row r="8" spans="1:4" ht="14.25">
      <c r="A8" s="64" t="s">
        <v>246</v>
      </c>
      <c r="B8" s="61">
        <v>98.29535015</v>
      </c>
      <c r="C8" s="61">
        <v>99.62977896</v>
      </c>
      <c r="D8" s="62">
        <v>99.33861083</v>
      </c>
    </row>
    <row r="9" spans="1:4" ht="14.25">
      <c r="A9" s="64" t="s">
        <v>247</v>
      </c>
      <c r="B9" s="61"/>
      <c r="C9" s="61"/>
      <c r="D9" s="62"/>
    </row>
    <row r="10" spans="1:4" ht="14.25">
      <c r="A10" s="64" t="s">
        <v>248</v>
      </c>
      <c r="B10" s="61">
        <v>94.94906629</v>
      </c>
      <c r="C10" s="61">
        <v>98.86978017</v>
      </c>
      <c r="D10" s="62">
        <v>98.07765577</v>
      </c>
    </row>
    <row r="11" spans="1:4" ht="14.25">
      <c r="A11" s="64" t="s">
        <v>249</v>
      </c>
      <c r="B11" s="61">
        <v>99.62541762</v>
      </c>
      <c r="C11" s="61">
        <v>98.88244061</v>
      </c>
      <c r="D11" s="62">
        <v>100.13921179</v>
      </c>
    </row>
    <row r="12" spans="1:4" ht="14.25">
      <c r="A12" s="223" t="s">
        <v>250</v>
      </c>
      <c r="B12" s="61">
        <v>61.58286794</v>
      </c>
      <c r="C12" s="61">
        <v>103.0941</v>
      </c>
      <c r="D12" s="62">
        <v>65.19755287</v>
      </c>
    </row>
    <row r="13" spans="1:4" ht="14.25">
      <c r="A13" s="223" t="s">
        <v>251</v>
      </c>
      <c r="B13" s="61">
        <v>97.05698905</v>
      </c>
      <c r="C13" s="61">
        <v>94.88984697</v>
      </c>
      <c r="D13" s="62">
        <v>104.92633164</v>
      </c>
    </row>
    <row r="14" spans="1:4" ht="14.25">
      <c r="A14" s="223" t="s">
        <v>252</v>
      </c>
      <c r="B14" s="61">
        <v>104.14308058</v>
      </c>
      <c r="C14" s="61">
        <v>104.45123708</v>
      </c>
      <c r="D14" s="62">
        <v>106.846726</v>
      </c>
    </row>
    <row r="15" spans="1:4" ht="14.25">
      <c r="A15" s="223" t="s">
        <v>253</v>
      </c>
      <c r="B15" s="61">
        <v>92.83856642</v>
      </c>
      <c r="C15" s="61">
        <v>86.45439788</v>
      </c>
      <c r="D15" s="62">
        <v>88.50777842</v>
      </c>
    </row>
    <row r="16" spans="1:4" ht="14.25">
      <c r="A16" s="223" t="s">
        <v>254</v>
      </c>
      <c r="B16" s="61">
        <v>71.6161964</v>
      </c>
      <c r="C16" s="61">
        <v>91.6828</v>
      </c>
      <c r="D16" s="62">
        <v>78.61575114</v>
      </c>
    </row>
    <row r="17" spans="1:4" ht="14.25">
      <c r="A17" s="64" t="s">
        <v>255</v>
      </c>
      <c r="B17" s="61">
        <v>85.76594346</v>
      </c>
      <c r="C17" s="61">
        <v>98.38186791</v>
      </c>
      <c r="D17" s="62">
        <v>85.83572168</v>
      </c>
    </row>
    <row r="18" spans="1:4" ht="14.25">
      <c r="A18" s="64" t="s">
        <v>256</v>
      </c>
      <c r="B18" s="61">
        <v>100.74865025</v>
      </c>
      <c r="C18" s="61">
        <v>100</v>
      </c>
      <c r="D18" s="62">
        <v>100.7347703</v>
      </c>
    </row>
    <row r="19" spans="1:4" ht="14.25">
      <c r="A19" s="64" t="s">
        <v>257</v>
      </c>
      <c r="B19" s="61">
        <v>98.75207852</v>
      </c>
      <c r="C19" s="61">
        <v>101.91492994</v>
      </c>
      <c r="D19" s="62">
        <v>97.41041649</v>
      </c>
    </row>
    <row r="20" spans="1:4" ht="14.25">
      <c r="A20" s="64" t="s">
        <v>258</v>
      </c>
      <c r="B20" s="61">
        <v>101.75657536</v>
      </c>
      <c r="C20" s="61">
        <v>99.77674302</v>
      </c>
      <c r="D20" s="62">
        <v>102.46789906</v>
      </c>
    </row>
    <row r="21" spans="1:4" ht="14.25">
      <c r="A21" s="64" t="s">
        <v>259</v>
      </c>
      <c r="B21" s="61">
        <v>104.41236139</v>
      </c>
      <c r="C21" s="61">
        <v>100.2725288</v>
      </c>
      <c r="D21" s="62">
        <v>104.7441289</v>
      </c>
    </row>
    <row r="22" spans="1:4" ht="14.25">
      <c r="A22" s="64" t="s">
        <v>260</v>
      </c>
      <c r="B22" s="61">
        <v>100.86942786</v>
      </c>
      <c r="C22" s="61">
        <v>100</v>
      </c>
      <c r="D22" s="62">
        <v>100.71981244</v>
      </c>
    </row>
    <row r="23" spans="1:4" ht="14.25">
      <c r="A23" s="64" t="s">
        <v>261</v>
      </c>
      <c r="B23" s="61">
        <v>106.76847631</v>
      </c>
      <c r="C23" s="61">
        <v>99.36577153</v>
      </c>
      <c r="D23" s="62">
        <v>107.39295396</v>
      </c>
    </row>
    <row r="24" spans="1:4" ht="14.25">
      <c r="A24" s="64" t="s">
        <v>262</v>
      </c>
      <c r="B24" s="61"/>
      <c r="C24" s="61"/>
      <c r="D24" s="62"/>
    </row>
    <row r="25" spans="1:4" ht="14.25">
      <c r="A25" s="64" t="s">
        <v>263</v>
      </c>
      <c r="B25" s="61">
        <v>96.00948836</v>
      </c>
      <c r="C25" s="61">
        <v>99.4343105</v>
      </c>
      <c r="D25" s="62">
        <v>97.41687182</v>
      </c>
    </row>
    <row r="26" spans="1:4" ht="14.25">
      <c r="A26" s="64" t="s">
        <v>245</v>
      </c>
      <c r="B26" s="61"/>
      <c r="C26" s="61"/>
      <c r="D26" s="62"/>
    </row>
    <row r="27" spans="1:4" ht="14.25">
      <c r="A27" s="64" t="s">
        <v>246</v>
      </c>
      <c r="B27" s="61">
        <v>96.00948836</v>
      </c>
      <c r="C27" s="61">
        <v>99.4343105</v>
      </c>
      <c r="D27" s="62">
        <v>97.41687182</v>
      </c>
    </row>
    <row r="28" spans="1:4" ht="14.25">
      <c r="A28" s="66" t="s">
        <v>264</v>
      </c>
      <c r="B28" s="80">
        <v>102.56049402</v>
      </c>
      <c r="C28" s="80">
        <v>99.97305315</v>
      </c>
      <c r="D28" s="67">
        <v>102.89908951</v>
      </c>
    </row>
  </sheetData>
  <sheetProtection/>
  <mergeCells count="3">
    <mergeCell ref="A1:D1"/>
    <mergeCell ref="A3:A4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O17" sqref="O17"/>
    </sheetView>
  </sheetViews>
  <sheetFormatPr defaultColWidth="9.00390625" defaultRowHeight="14.25"/>
  <cols>
    <col min="1" max="1" width="51.25390625" style="0" customWidth="1"/>
    <col min="2" max="2" width="6.875" style="0" customWidth="1"/>
    <col min="3" max="3" width="8.875" style="29" customWidth="1"/>
    <col min="4" max="4" width="7.125" style="29" customWidth="1"/>
    <col min="5" max="5" width="11.50390625" style="29" customWidth="1"/>
    <col min="6" max="6" width="7.125" style="30" customWidth="1"/>
    <col min="7" max="7" width="12.75390625" style="0" customWidth="1"/>
  </cols>
  <sheetData>
    <row r="1" spans="1:6" ht="39" customHeight="1" thickBot="1">
      <c r="A1" s="307" t="s">
        <v>150</v>
      </c>
      <c r="B1" s="307"/>
      <c r="C1" s="307"/>
      <c r="D1" s="307"/>
      <c r="E1" s="307"/>
      <c r="F1" s="307"/>
    </row>
    <row r="2" spans="1:6" ht="63.75" customHeight="1">
      <c r="A2" s="194" t="s">
        <v>74</v>
      </c>
      <c r="B2" s="195" t="s">
        <v>141</v>
      </c>
      <c r="C2" s="196" t="s">
        <v>73</v>
      </c>
      <c r="D2" s="197" t="s">
        <v>76</v>
      </c>
      <c r="E2" s="196" t="s">
        <v>96</v>
      </c>
      <c r="F2" s="198" t="s">
        <v>76</v>
      </c>
    </row>
    <row r="3" spans="1:7" ht="27" customHeight="1">
      <c r="A3" s="96" t="s">
        <v>106</v>
      </c>
      <c r="B3" s="192" t="s">
        <v>69</v>
      </c>
      <c r="C3" s="97">
        <v>19537.100000000002</v>
      </c>
      <c r="D3" s="98">
        <v>12.014379414732616</v>
      </c>
      <c r="E3" s="97">
        <v>69072.6</v>
      </c>
      <c r="F3" s="98">
        <v>11.259372609028318</v>
      </c>
      <c r="G3" s="222"/>
    </row>
    <row r="4" spans="1:7" ht="27" customHeight="1">
      <c r="A4" s="178" t="s">
        <v>212</v>
      </c>
      <c r="B4" s="193" t="s">
        <v>69</v>
      </c>
      <c r="C4" s="99">
        <v>12640.300000000001</v>
      </c>
      <c r="D4" s="100">
        <v>17.596219148005872</v>
      </c>
      <c r="E4" s="99">
        <v>30901.700000000004</v>
      </c>
      <c r="F4" s="100">
        <v>17.20016991193407</v>
      </c>
      <c r="G4" s="222"/>
    </row>
    <row r="5" spans="1:7" ht="27" customHeight="1">
      <c r="A5" s="202" t="s">
        <v>211</v>
      </c>
      <c r="B5" s="203" t="s">
        <v>69</v>
      </c>
      <c r="C5" s="101">
        <v>6896.8</v>
      </c>
      <c r="D5" s="204">
        <v>3.0495913457946813</v>
      </c>
      <c r="E5" s="101">
        <v>38170.9</v>
      </c>
      <c r="F5" s="204">
        <v>6.873689309243218</v>
      </c>
      <c r="G5" s="222"/>
    </row>
    <row r="6" spans="5:6" ht="14.25">
      <c r="E6" s="30"/>
      <c r="F6"/>
    </row>
    <row r="7" spans="5:6" ht="14.25">
      <c r="E7" s="30"/>
      <c r="F7"/>
    </row>
    <row r="8" spans="5:6" ht="14.25">
      <c r="E8" s="30"/>
      <c r="F8"/>
    </row>
    <row r="9" spans="5:6" ht="14.25">
      <c r="E9" s="30"/>
      <c r="F9"/>
    </row>
    <row r="10" spans="5:6" ht="14.25">
      <c r="E10" s="30"/>
      <c r="F10"/>
    </row>
    <row r="11" spans="5:6" ht="14.25">
      <c r="E11" s="30"/>
      <c r="F11"/>
    </row>
  </sheetData>
  <sheetProtection/>
  <mergeCells count="1">
    <mergeCell ref="A1:F1"/>
  </mergeCells>
  <printOptions/>
  <pageMargins left="0.75" right="0.43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O17" sqref="O17"/>
    </sheetView>
  </sheetViews>
  <sheetFormatPr defaultColWidth="9.00390625" defaultRowHeight="14.25"/>
  <cols>
    <col min="1" max="1" width="9.875" style="0" customWidth="1"/>
    <col min="2" max="2" width="12.625" style="0" customWidth="1"/>
    <col min="3" max="3" width="11.375" style="0" customWidth="1"/>
    <col min="4" max="4" width="11.25390625" style="0" customWidth="1"/>
    <col min="5" max="5" width="11.125" style="0" customWidth="1"/>
    <col min="6" max="6" width="10.00390625" style="0" customWidth="1"/>
    <col min="7" max="7" width="12.125" style="0" customWidth="1"/>
  </cols>
  <sheetData>
    <row r="1" spans="1:7" ht="42" customHeight="1">
      <c r="A1" s="313" t="s">
        <v>189</v>
      </c>
      <c r="B1" s="313"/>
      <c r="C1" s="313"/>
      <c r="D1" s="313"/>
      <c r="E1" s="313"/>
      <c r="F1" s="313"/>
      <c r="G1" s="313"/>
    </row>
    <row r="2" spans="1:7" ht="41.25" customHeight="1">
      <c r="A2" s="314"/>
      <c r="B2" s="315" t="s">
        <v>266</v>
      </c>
      <c r="C2" s="321" t="s">
        <v>216</v>
      </c>
      <c r="D2" s="322"/>
      <c r="E2" s="323"/>
      <c r="F2" s="317" t="s">
        <v>217</v>
      </c>
      <c r="G2" s="319" t="s">
        <v>236</v>
      </c>
    </row>
    <row r="3" spans="1:7" ht="48" customHeight="1">
      <c r="A3" s="314"/>
      <c r="B3" s="316"/>
      <c r="C3" s="4" t="s">
        <v>157</v>
      </c>
      <c r="D3" s="4" t="s">
        <v>160</v>
      </c>
      <c r="E3" s="4" t="s">
        <v>218</v>
      </c>
      <c r="F3" s="318"/>
      <c r="G3" s="320"/>
    </row>
    <row r="4" spans="1:7" ht="20.25" customHeight="1">
      <c r="A4" s="139" t="s">
        <v>158</v>
      </c>
      <c r="B4" s="179">
        <v>1166000</v>
      </c>
      <c r="C4" s="179">
        <v>240145</v>
      </c>
      <c r="D4" s="180">
        <v>16.988678436416066</v>
      </c>
      <c r="E4" s="180">
        <f>C4/B4*100</f>
        <v>20.595626072041167</v>
      </c>
      <c r="F4" s="179">
        <v>177532</v>
      </c>
      <c r="G4" s="181">
        <v>770525</v>
      </c>
    </row>
    <row r="5" spans="1:7" ht="20.25" customHeight="1">
      <c r="A5" s="2" t="s">
        <v>46</v>
      </c>
      <c r="B5" s="179">
        <v>206000</v>
      </c>
      <c r="C5" s="182">
        <v>38255</v>
      </c>
      <c r="D5" s="180">
        <v>-32.36266553510494</v>
      </c>
      <c r="E5" s="180">
        <f aca="true" t="shared" si="0" ref="E5:E17">C5/B5*100</f>
        <v>18.570388349514563</v>
      </c>
      <c r="F5" s="179">
        <v>26435</v>
      </c>
      <c r="G5" s="181">
        <v>106636</v>
      </c>
    </row>
    <row r="6" spans="1:7" ht="20.25" customHeight="1">
      <c r="A6" s="2" t="s">
        <v>2</v>
      </c>
      <c r="B6" s="179">
        <v>115000</v>
      </c>
      <c r="C6" s="182">
        <v>22566</v>
      </c>
      <c r="D6" s="180">
        <v>5.423966362999295</v>
      </c>
      <c r="E6" s="180">
        <f t="shared" si="0"/>
        <v>19.622608695652175</v>
      </c>
      <c r="F6" s="179">
        <v>15507</v>
      </c>
      <c r="G6" s="181">
        <v>42531</v>
      </c>
    </row>
    <row r="7" spans="1:7" ht="20.25" customHeight="1">
      <c r="A7" s="2" t="s">
        <v>3</v>
      </c>
      <c r="B7" s="179">
        <v>53000</v>
      </c>
      <c r="C7" s="182">
        <v>11748</v>
      </c>
      <c r="D7" s="180">
        <v>55.150554675118855</v>
      </c>
      <c r="E7" s="180">
        <f t="shared" si="0"/>
        <v>22.166037735849056</v>
      </c>
      <c r="F7" s="179">
        <v>6304</v>
      </c>
      <c r="G7" s="181">
        <v>68887</v>
      </c>
    </row>
    <row r="8" spans="1:7" ht="20.25" customHeight="1">
      <c r="A8" s="2" t="s">
        <v>4</v>
      </c>
      <c r="B8" s="179">
        <v>67000</v>
      </c>
      <c r="C8" s="182">
        <v>13006</v>
      </c>
      <c r="D8" s="180">
        <v>34.987026466009326</v>
      </c>
      <c r="E8" s="180">
        <f t="shared" si="0"/>
        <v>19.411940298507464</v>
      </c>
      <c r="F8" s="179">
        <v>9431</v>
      </c>
      <c r="G8" s="181">
        <v>80091</v>
      </c>
    </row>
    <row r="9" spans="1:7" ht="20.25" customHeight="1">
      <c r="A9" s="2" t="s">
        <v>5</v>
      </c>
      <c r="B9" s="179">
        <v>114000</v>
      </c>
      <c r="C9" s="182">
        <v>26201</v>
      </c>
      <c r="D9" s="180">
        <v>28.688605108055015</v>
      </c>
      <c r="E9" s="180">
        <f t="shared" si="0"/>
        <v>22.983333333333334</v>
      </c>
      <c r="F9" s="179">
        <v>20749</v>
      </c>
      <c r="G9" s="181">
        <v>19469</v>
      </c>
    </row>
    <row r="10" spans="1:7" ht="20.25" customHeight="1">
      <c r="A10" s="2" t="s">
        <v>6</v>
      </c>
      <c r="B10" s="179">
        <v>86000</v>
      </c>
      <c r="C10" s="182">
        <v>9623</v>
      </c>
      <c r="D10" s="180">
        <v>66.48788927335642</v>
      </c>
      <c r="E10" s="180">
        <f t="shared" si="0"/>
        <v>11.189534883720931</v>
      </c>
      <c r="F10" s="179">
        <v>7743</v>
      </c>
      <c r="G10" s="181">
        <v>21402</v>
      </c>
    </row>
    <row r="11" spans="1:7" ht="20.25" customHeight="1">
      <c r="A11" s="2" t="s">
        <v>159</v>
      </c>
      <c r="B11" s="179">
        <v>85000</v>
      </c>
      <c r="C11" s="182">
        <v>14287</v>
      </c>
      <c r="D11" s="180">
        <v>48.931512561242585</v>
      </c>
      <c r="E11" s="180">
        <f t="shared" si="0"/>
        <v>16.808235294117647</v>
      </c>
      <c r="F11" s="179">
        <v>10247</v>
      </c>
      <c r="G11" s="181">
        <v>97601</v>
      </c>
    </row>
    <row r="12" spans="1:7" ht="20.25" customHeight="1">
      <c r="A12" s="2" t="s">
        <v>271</v>
      </c>
      <c r="B12" s="179">
        <v>101000</v>
      </c>
      <c r="C12" s="182">
        <v>21568</v>
      </c>
      <c r="D12" s="180">
        <v>46.20390455531452</v>
      </c>
      <c r="E12" s="180">
        <f t="shared" si="0"/>
        <v>21.354455445544556</v>
      </c>
      <c r="F12" s="179">
        <v>16195</v>
      </c>
      <c r="G12" s="181">
        <v>79557</v>
      </c>
    </row>
    <row r="13" spans="1:7" ht="20.25" customHeight="1">
      <c r="A13" s="2" t="s">
        <v>8</v>
      </c>
      <c r="B13" s="179">
        <v>85000</v>
      </c>
      <c r="C13" s="182">
        <v>26292</v>
      </c>
      <c r="D13" s="180">
        <v>68.93915054937995</v>
      </c>
      <c r="E13" s="180">
        <f t="shared" si="0"/>
        <v>30.931764705882355</v>
      </c>
      <c r="F13" s="179">
        <v>24237</v>
      </c>
      <c r="G13" s="181">
        <v>87870</v>
      </c>
    </row>
    <row r="14" spans="1:7" ht="20.25" customHeight="1">
      <c r="A14" s="2" t="s">
        <v>9</v>
      </c>
      <c r="B14" s="179">
        <v>117000</v>
      </c>
      <c r="C14" s="182">
        <v>21656</v>
      </c>
      <c r="D14" s="180">
        <v>24.488388135203493</v>
      </c>
      <c r="E14" s="180">
        <f t="shared" si="0"/>
        <v>18.50940170940171</v>
      </c>
      <c r="F14" s="179">
        <v>15613</v>
      </c>
      <c r="G14" s="181">
        <v>59787</v>
      </c>
    </row>
    <row r="15" spans="1:7" ht="20.25" customHeight="1">
      <c r="A15" s="2" t="s">
        <v>10</v>
      </c>
      <c r="B15" s="179">
        <v>40000</v>
      </c>
      <c r="C15" s="182">
        <v>11303</v>
      </c>
      <c r="D15" s="180">
        <v>31.50668993600931</v>
      </c>
      <c r="E15" s="180">
        <f t="shared" si="0"/>
        <v>28.2575</v>
      </c>
      <c r="F15" s="179">
        <v>7741</v>
      </c>
      <c r="G15" s="181">
        <v>25986</v>
      </c>
    </row>
    <row r="16" spans="1:7" ht="20.25" customHeight="1">
      <c r="A16" s="2" t="s">
        <v>11</v>
      </c>
      <c r="B16" s="179">
        <v>74000</v>
      </c>
      <c r="C16" s="182">
        <v>15764</v>
      </c>
      <c r="D16" s="180">
        <v>24.145534729878733</v>
      </c>
      <c r="E16" s="180">
        <f t="shared" si="0"/>
        <v>21.302702702702703</v>
      </c>
      <c r="F16" s="179">
        <v>10834</v>
      </c>
      <c r="G16" s="181">
        <v>71684</v>
      </c>
    </row>
    <row r="17" spans="1:7" ht="20.25" customHeight="1">
      <c r="A17" s="2" t="s">
        <v>12</v>
      </c>
      <c r="B17" s="183">
        <v>21000</v>
      </c>
      <c r="C17" s="179">
        <v>7876</v>
      </c>
      <c r="D17" s="180">
        <v>46.830723340790456</v>
      </c>
      <c r="E17" s="180">
        <f t="shared" si="0"/>
        <v>37.50476190476191</v>
      </c>
      <c r="F17" s="179">
        <v>6496</v>
      </c>
      <c r="G17" s="181">
        <v>9024</v>
      </c>
    </row>
    <row r="18" spans="1:6" s="71" customFormat="1" ht="20.25" customHeight="1">
      <c r="A18" s="312" t="s">
        <v>140</v>
      </c>
      <c r="B18" s="312"/>
      <c r="C18" s="312"/>
      <c r="D18" s="312"/>
      <c r="E18" s="201"/>
      <c r="F18" s="201"/>
    </row>
  </sheetData>
  <sheetProtection/>
  <mergeCells count="7">
    <mergeCell ref="A18:D18"/>
    <mergeCell ref="A1:G1"/>
    <mergeCell ref="A2:A3"/>
    <mergeCell ref="B2:B3"/>
    <mergeCell ref="F2:F3"/>
    <mergeCell ref="G2:G3"/>
    <mergeCell ref="C2:E2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综合科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jyz</dc:creator>
  <cp:keywords/>
  <dc:description/>
  <cp:lastModifiedBy>PC</cp:lastModifiedBy>
  <cp:lastPrinted>2016-04-19T11:03:24Z</cp:lastPrinted>
  <dcterms:created xsi:type="dcterms:W3CDTF">2002-03-19T00:57:19Z</dcterms:created>
  <dcterms:modified xsi:type="dcterms:W3CDTF">2022-07-25T23:00:35Z</dcterms:modified>
  <cp:category/>
  <cp:version/>
  <cp:contentType/>
  <cp:contentStatus/>
</cp:coreProperties>
</file>