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7935" windowHeight="8550" tabRatio="955" activeTab="1"/>
  </bookViews>
  <sheets>
    <sheet name="目录" sheetId="1" r:id="rId1"/>
    <sheet name="国民经济主要指标" sheetId="2" r:id="rId2"/>
    <sheet name="分乡镇规模工业产值" sheetId="3" r:id="rId3"/>
    <sheet name="分行业工业" sheetId="4" r:id="rId4"/>
    <sheet name="固定资产投资" sheetId="5" r:id="rId5"/>
    <sheet name="财政收支" sheetId="6" r:id="rId6"/>
    <sheet name="社会消费品零售总额" sheetId="7" r:id="rId7"/>
    <sheet name="分乡镇固定资产投资" sheetId="8" r:id="rId8"/>
    <sheet name="税收" sheetId="9" r:id="rId9"/>
    <sheet name="财政" sheetId="10" r:id="rId10"/>
    <sheet name="用电量" sheetId="11" r:id="rId11"/>
    <sheet name="个私" sheetId="12" r:id="rId12"/>
    <sheet name="项目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A" localSheetId="12">#REF!</definedName>
    <definedName name="AA">#REF!</definedName>
    <definedName name="oo" localSheetId="3">#REF!</definedName>
    <definedName name="oo" localSheetId="7">#REF!</definedName>
    <definedName name="oo" localSheetId="1">#REF!</definedName>
    <definedName name="oo" localSheetId="0">#REF!</definedName>
    <definedName name="oo" localSheetId="6">#REF!</definedName>
    <definedName name="oo" localSheetId="12">#REF!</definedName>
    <definedName name="oo">#REF!</definedName>
    <definedName name="PP" localSheetId="3">#REF!</definedName>
    <definedName name="PP" localSheetId="7">#REF!</definedName>
    <definedName name="PP" localSheetId="1">#REF!</definedName>
    <definedName name="PP" localSheetId="0">#REF!</definedName>
    <definedName name="PP" localSheetId="6">#REF!</definedName>
    <definedName name="PP" localSheetId="12">#REF!</definedName>
    <definedName name="PP">#REF!</definedName>
    <definedName name="qq" localSheetId="3">#REF!</definedName>
    <definedName name="qq" localSheetId="7">#REF!</definedName>
    <definedName name="qq" localSheetId="1">#REF!</definedName>
    <definedName name="qq" localSheetId="0">#REF!</definedName>
    <definedName name="qq" localSheetId="6">#REF!</definedName>
    <definedName name="qq" localSheetId="12">#REF!</definedName>
    <definedName name="qq">#REF!</definedName>
    <definedName name="Rr" localSheetId="3">#REF!</definedName>
    <definedName name="Rr" localSheetId="7">#REF!</definedName>
    <definedName name="Rr" localSheetId="1">#REF!</definedName>
    <definedName name="Rr" localSheetId="0">#REF!</definedName>
    <definedName name="Rr" localSheetId="6">#REF!</definedName>
    <definedName name="Rr" localSheetId="12">#REF!</definedName>
    <definedName name="Rr">#REF!</definedName>
    <definedName name="ss" localSheetId="3">#REF!</definedName>
    <definedName name="ss" localSheetId="7">#REF!</definedName>
    <definedName name="ss" localSheetId="1">#REF!</definedName>
    <definedName name="ss" localSheetId="0">#REF!</definedName>
    <definedName name="ss" localSheetId="6">#REF!</definedName>
    <definedName name="ss" localSheetId="12">#REF!</definedName>
    <definedName name="ss">#REF!</definedName>
    <definedName name="Uu" localSheetId="3">#REF!</definedName>
    <definedName name="Uu" localSheetId="7">#REF!</definedName>
    <definedName name="Uu" localSheetId="1">#REF!</definedName>
    <definedName name="Uu" localSheetId="0">#REF!</definedName>
    <definedName name="Uu" localSheetId="6">#REF!</definedName>
    <definedName name="Uu" localSheetId="12">#REF!</definedName>
    <definedName name="Uu">#REF!</definedName>
    <definedName name="Z_06216801_D76D_11D9_821C_5254AB2300ED_.wvu.FilterData" localSheetId="7" hidden="1">'分乡镇固定资产投资'!$D$1:$D$17</definedName>
    <definedName name="Z_1A67AE39_1B8B_4D48_994E_2993D4335628_.wvu.FilterData" localSheetId="7" hidden="1">'分乡镇固定资产投资'!$D$1:$D$17</definedName>
    <definedName name="Z_1FC4CB20_C690_11D7_89D3_5254AB22FFB1_.wvu.FilterData" localSheetId="7" hidden="1">'分乡镇固定资产投资'!$D$1:$D$17</definedName>
    <definedName name="Z_26C1F161_BBBA_45F9_A9EF_46E38A75E851_.wvu.FilterData" localSheetId="7" hidden="1">'分乡镇固定资产投资'!$D$1:$D$17</definedName>
    <definedName name="Z_3C1C28E1_204D_11DA_80E6_000AEB2BE183_.wvu.FilterData" localSheetId="7" hidden="1">'分乡镇固定资产投资'!$D$1:$D$17</definedName>
    <definedName name="Z_4AECA8C0_49F8_4D6B_87CA_7CAE81ED5DE7_.wvu.FilterData" localSheetId="7" hidden="1">'分乡镇固定资产投资'!$D$1:$D$17</definedName>
    <definedName name="Z_59293682_E9F7_4771_97FF_640E069C69E2_.wvu.FilterData" localSheetId="7" hidden="1">'分乡镇固定资产投资'!$D$1:$D$17</definedName>
    <definedName name="Z_5C0C7D89_9BE4_4C5C_BCE4_4C175BA71771_.wvu.FilterData" localSheetId="7" hidden="1">'分乡镇固定资产投资'!$D$1:$D$17</definedName>
    <definedName name="Z_8B3361CF_7411_4991_BE8D_946B641B43D2_.wvu.FilterData" localSheetId="7" hidden="1">'分乡镇固定资产投资'!$D$1:$D$17</definedName>
    <definedName name="Z_99AB26E6_815E_408A_B1E6_6453B56CDB24_.wvu.FilterData" localSheetId="7" hidden="1">'分乡镇固定资产投资'!$D$1:$D$17</definedName>
    <definedName name="Z_9FA43528_F50C_419E_A8B8_F9FFA3673850_.wvu.FilterData" localSheetId="7" hidden="1">'分乡镇固定资产投资'!$D$1:$D$17</definedName>
    <definedName name="Z_C31736A6_204D_11DA_821D_5254AB2300ED_.wvu.FilterData" localSheetId="7" hidden="1">'分乡镇固定资产投资'!$D$1:$D$17</definedName>
    <definedName name="Z_C31736AA_204D_11DA_821D_5254AB2300ED_.wvu.FilterData" localSheetId="7" hidden="1">'分乡镇固定资产投资'!$D$1:$D$17</definedName>
    <definedName name="Z_C31736AD_204D_11DA_821D_5254AB2300ED_.wvu.FilterData" localSheetId="7" hidden="1">'分乡镇固定资产投资'!$D$1:$D$17</definedName>
    <definedName name="Z_EB97AF21_397E_11DA_9986_5254AB2300ED_.wvu.FilterData" localSheetId="7" hidden="1">'分乡镇固定资产投资'!$D$1:$D$17</definedName>
    <definedName name="Z_F7722DAA_D365_4416_BAC9_331362BE5CDC_.wvu.FilterData" localSheetId="7" hidden="1">'分乡镇固定资产投资'!$D$1:$D$17</definedName>
    <definedName name="啊啊啊啊啊啊" localSheetId="12">#REF!</definedName>
    <definedName name="啊啊啊啊啊啊">#REF!</definedName>
    <definedName name="鄂" localSheetId="12">#REF!</definedName>
    <definedName name="鄂">#REF!</definedName>
  </definedNames>
  <calcPr fullCalcOnLoad="1"/>
</workbook>
</file>

<file path=xl/sharedStrings.xml><?xml version="1.0" encoding="utf-8"?>
<sst xmlns="http://schemas.openxmlformats.org/spreadsheetml/2006/main" count="455" uniqueCount="263">
  <si>
    <t>位次</t>
  </si>
  <si>
    <t>龙津镇</t>
  </si>
  <si>
    <t>嵩溪镇</t>
  </si>
  <si>
    <t>温郊乡</t>
  </si>
  <si>
    <t>林畲乡</t>
  </si>
  <si>
    <t>嵩口镇</t>
  </si>
  <si>
    <t>田源乡</t>
  </si>
  <si>
    <t>沙芜乡</t>
  </si>
  <si>
    <t>赖坊乡</t>
  </si>
  <si>
    <t>余朋乡</t>
  </si>
  <si>
    <t>灵地镇</t>
  </si>
  <si>
    <t>李家乡</t>
  </si>
  <si>
    <t>长校镇</t>
  </si>
  <si>
    <t>里田乡</t>
  </si>
  <si>
    <t>合   计</t>
  </si>
  <si>
    <t>总  计</t>
  </si>
  <si>
    <t xml:space="preserve">             </t>
  </si>
  <si>
    <t>单位：万千瓦小时</t>
  </si>
  <si>
    <t>分乡（镇）企业税收收入情况</t>
  </si>
  <si>
    <t>分乡（镇）预算外收入</t>
  </si>
  <si>
    <t>注:①分镇企业用电量含飞地企业用量。</t>
  </si>
  <si>
    <t>税收收入（万元）</t>
  </si>
  <si>
    <t>合计</t>
  </si>
  <si>
    <t>国税</t>
  </si>
  <si>
    <t>地税</t>
  </si>
  <si>
    <t>注：本资料来源于县工商局。</t>
  </si>
  <si>
    <t>分乡(镇)项目工作</t>
  </si>
  <si>
    <t>注：本资料由县财政局提供。</t>
  </si>
  <si>
    <t>分乡（镇)用电情况</t>
  </si>
  <si>
    <t xml:space="preserve">报送单位：清流县地税局  </t>
  </si>
  <si>
    <t>日期：2006、12、7</t>
  </si>
  <si>
    <t>税收收入（万元）</t>
  </si>
  <si>
    <t>上年同期数</t>
  </si>
  <si>
    <t>增长（%）</t>
  </si>
  <si>
    <t>总计</t>
  </si>
  <si>
    <t>龙津镇</t>
  </si>
  <si>
    <t>嵩溪镇</t>
  </si>
  <si>
    <t>温郊乡</t>
  </si>
  <si>
    <t>林畲乡</t>
  </si>
  <si>
    <t>嵩口镇</t>
  </si>
  <si>
    <t>田源乡</t>
  </si>
  <si>
    <t>沙芜乡</t>
  </si>
  <si>
    <t>赖坊乡</t>
  </si>
  <si>
    <t>余朋乡</t>
  </si>
  <si>
    <t>灵地镇</t>
  </si>
  <si>
    <t>李家乡</t>
  </si>
  <si>
    <t>长校镇</t>
  </si>
  <si>
    <t>里田乡</t>
  </si>
  <si>
    <t>注：本资料由县国税局和地税局提供。</t>
  </si>
  <si>
    <t>分乡（镇）企业税收收入（国税）</t>
  </si>
  <si>
    <t>税收收入（万元）</t>
  </si>
  <si>
    <t>上年同期数</t>
  </si>
  <si>
    <r>
      <t>增长</t>
    </r>
    <r>
      <rPr>
        <sz val="10.5"/>
        <rFont val="Times New Roman"/>
        <family val="1"/>
      </rPr>
      <t>%</t>
    </r>
  </si>
  <si>
    <t>总计</t>
  </si>
  <si>
    <t>个体户户数（户）</t>
  </si>
  <si>
    <t>分乡（镇）企业税收收入</t>
  </si>
  <si>
    <t>规模工业企业个数(个)</t>
  </si>
  <si>
    <t>用电(万千瓦时)</t>
  </si>
  <si>
    <t>计划数</t>
  </si>
  <si>
    <t>现有数</t>
  </si>
  <si>
    <t>本年新增</t>
  </si>
  <si>
    <t>完成计划(%)</t>
  </si>
  <si>
    <t>规模以上工业企业主要产品产量</t>
  </si>
  <si>
    <t xml:space="preserve">利    税    情    况（万元）     </t>
  </si>
  <si>
    <t>计划新增</t>
  </si>
  <si>
    <t>本年新增</t>
  </si>
  <si>
    <t>本月止   累  计</t>
  </si>
  <si>
    <t>位 次</t>
  </si>
  <si>
    <t>利   税</t>
  </si>
  <si>
    <t>利  润</t>
  </si>
  <si>
    <t>税   收</t>
  </si>
  <si>
    <t>合 计</t>
  </si>
  <si>
    <t>龙津镇</t>
  </si>
  <si>
    <t>嵩溪镇</t>
  </si>
  <si>
    <t>温郊乡</t>
  </si>
  <si>
    <t>林畲乡</t>
  </si>
  <si>
    <t>嵩口镇</t>
  </si>
  <si>
    <t>田源乡</t>
  </si>
  <si>
    <t>沙芜乡</t>
  </si>
  <si>
    <t>余朋乡</t>
  </si>
  <si>
    <t>灵地镇</t>
  </si>
  <si>
    <t>李家乡</t>
  </si>
  <si>
    <t>长校镇</t>
  </si>
  <si>
    <t>里田乡</t>
  </si>
  <si>
    <t>分乡（镇）规模以上工业企业产值、利税、用电情况</t>
  </si>
  <si>
    <t>分行业规模以上工业产值税收、用电情况</t>
  </si>
  <si>
    <t>分乡（镇)个体及内资企业基本情况</t>
  </si>
  <si>
    <t>分乡（镇）个体及内资企业基本情况</t>
  </si>
  <si>
    <t>工业总产值(万元)</t>
  </si>
  <si>
    <t>万元</t>
  </si>
  <si>
    <t>二、商品房屋建筑面积</t>
  </si>
  <si>
    <t>平方米</t>
  </si>
  <si>
    <t>本月止
累计</t>
  </si>
  <si>
    <t>本月
实绩</t>
  </si>
  <si>
    <t>指        标</t>
  </si>
  <si>
    <t>固定资产投资</t>
  </si>
  <si>
    <t>比上年同期
增长（%）</t>
  </si>
  <si>
    <t xml:space="preserve">      1、税收收入</t>
  </si>
  <si>
    <t xml:space="preserve">         #国内增值税</t>
  </si>
  <si>
    <t xml:space="preserve">          营业税</t>
  </si>
  <si>
    <t xml:space="preserve">          企业所得税</t>
  </si>
  <si>
    <t xml:space="preserve">          个人所得税</t>
  </si>
  <si>
    <t xml:space="preserve">          资源税</t>
  </si>
  <si>
    <t xml:space="preserve">          城市维护建设税</t>
  </si>
  <si>
    <t xml:space="preserve">      2、非税收入</t>
  </si>
  <si>
    <t xml:space="preserve">         #专项收入</t>
  </si>
  <si>
    <t xml:space="preserve">          罚没收入</t>
  </si>
  <si>
    <t xml:space="preserve">    #一般公共服务</t>
  </si>
  <si>
    <t xml:space="preserve">     教育</t>
  </si>
  <si>
    <t xml:space="preserve">     社会保障和就业</t>
  </si>
  <si>
    <t xml:space="preserve">     医疗卫生</t>
  </si>
  <si>
    <t xml:space="preserve">     农林水事务</t>
  </si>
  <si>
    <t>财政收支</t>
  </si>
  <si>
    <t>单位：万元</t>
  </si>
  <si>
    <t>一般预算支出（县级）</t>
  </si>
  <si>
    <t>本月止
累  计</t>
  </si>
  <si>
    <t>2</t>
  </si>
  <si>
    <t>财政收支</t>
  </si>
  <si>
    <t>社会消费品零售总额</t>
  </si>
  <si>
    <t>8</t>
  </si>
  <si>
    <t>-</t>
  </si>
  <si>
    <t>_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</si>
  <si>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</si>
  <si>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</si>
  <si>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</si>
  <si>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</si>
  <si>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</si>
  <si>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</si>
  <si>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</si>
  <si>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</si>
  <si>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</si>
  <si>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</si>
  <si>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分乡(镇)固定资产投资完成额</t>
  </si>
  <si>
    <t>国民经济主要指标</t>
  </si>
  <si>
    <t>全年计划数</t>
  </si>
  <si>
    <t>四、商品房屋销售额</t>
  </si>
  <si>
    <t>五、商品房屋待售面积</t>
  </si>
  <si>
    <t>比上年同期增长(%)</t>
  </si>
  <si>
    <t>比上年同期增长(%)  (现价)</t>
  </si>
  <si>
    <t>本月止   累  计</t>
  </si>
  <si>
    <t>比上年同期增减</t>
  </si>
  <si>
    <t xml:space="preserve">    房地产开发</t>
  </si>
  <si>
    <t xml:space="preserve">    项目投资</t>
  </si>
  <si>
    <t>计量
单位</t>
  </si>
  <si>
    <t>比上年同期
增长%</t>
  </si>
  <si>
    <t xml:space="preserve">    1、施工面积</t>
  </si>
  <si>
    <t xml:space="preserve">       #本年新开工面积</t>
  </si>
  <si>
    <t xml:space="preserve">    2、竣工面积</t>
  </si>
  <si>
    <t>六、项目投资按国民经济行业分</t>
  </si>
  <si>
    <t xml:space="preserve">    1、农林牧渔业</t>
  </si>
  <si>
    <t xml:space="preserve">    2、工业</t>
  </si>
  <si>
    <t xml:space="preserve">    3、其他行业</t>
  </si>
  <si>
    <t>预算外收入（万元）</t>
  </si>
  <si>
    <t>总  计</t>
  </si>
  <si>
    <t>龙津镇</t>
  </si>
  <si>
    <t>全部用电量</t>
  </si>
  <si>
    <t>＃企业用电量</t>
  </si>
  <si>
    <t>内资企业户数(户)</t>
  </si>
  <si>
    <r>
      <t>目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录</t>
    </r>
  </si>
  <si>
    <t>3</t>
  </si>
  <si>
    <t>分乡（镇）规模以上工业生产、税收及用电情况</t>
  </si>
  <si>
    <t>4-5</t>
  </si>
  <si>
    <t>6-7</t>
  </si>
  <si>
    <t>各县（市、区）主要经济指标对比表</t>
  </si>
  <si>
    <t>指标名称</t>
  </si>
  <si>
    <r>
      <t>计量</t>
    </r>
    <r>
      <rPr>
        <sz val="10"/>
        <color indexed="8"/>
        <rFont val="宋体"/>
        <family val="0"/>
      </rPr>
      <t>单位</t>
    </r>
  </si>
  <si>
    <r>
      <t>本月止累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计</t>
    </r>
  </si>
  <si>
    <t>比上年同期增长(%)</t>
  </si>
  <si>
    <t>增幅在全市位次</t>
  </si>
  <si>
    <t>一、规模以上工业总产值</t>
  </si>
  <si>
    <t>万元</t>
  </si>
  <si>
    <t xml:space="preserve">    工业经济效益综合指数</t>
  </si>
  <si>
    <t>%</t>
  </si>
  <si>
    <t>万元</t>
  </si>
  <si>
    <t xml:space="preserve">    项目投资</t>
  </si>
  <si>
    <t xml:space="preserve">    房地产开发</t>
  </si>
  <si>
    <t>万美元</t>
  </si>
  <si>
    <t>万吨公里</t>
  </si>
  <si>
    <t xml:space="preserve">    期末金融机构本外币贷款余额 </t>
  </si>
  <si>
    <t>社会消费品零售总额</t>
  </si>
  <si>
    <t>指        标</t>
  </si>
  <si>
    <t>计量
单位</t>
  </si>
  <si>
    <t>本月
实绩</t>
  </si>
  <si>
    <t>比上年同期
增长（%）</t>
  </si>
  <si>
    <t>本月止
累  计</t>
  </si>
  <si>
    <t xml:space="preserve">  #限额以上零售总额</t>
  </si>
  <si>
    <t xml:space="preserve">   限额以下零售总额</t>
  </si>
  <si>
    <t>三、建筑业总产值</t>
  </si>
  <si>
    <t>四、社会消费品零售总额</t>
  </si>
  <si>
    <t xml:space="preserve">    实际利用外资(验资口径）</t>
  </si>
  <si>
    <t>　  ＃货运周转量</t>
  </si>
  <si>
    <t xml:space="preserve">    规模以上工业增加值</t>
  </si>
  <si>
    <t>万元</t>
  </si>
  <si>
    <t>合   计</t>
  </si>
  <si>
    <t>林产工业小组</t>
  </si>
  <si>
    <t>氟化工小组</t>
  </si>
  <si>
    <t>轻纺工业小组</t>
  </si>
  <si>
    <t>煤炭工业小组</t>
  </si>
  <si>
    <t>综合工业小组</t>
  </si>
  <si>
    <t>经济开发区</t>
  </si>
  <si>
    <t>规模工业企业个数(个)</t>
  </si>
  <si>
    <t>计划新增</t>
  </si>
  <si>
    <t>现有数</t>
  </si>
  <si>
    <t>工业总产值(万元)</t>
  </si>
  <si>
    <t>本月止累计</t>
  </si>
  <si>
    <t>比上年同期增长(%)(现价)</t>
  </si>
  <si>
    <t>本年计划</t>
  </si>
  <si>
    <t>完成计划(%)</t>
  </si>
  <si>
    <t>上年行业比重(%)</t>
  </si>
  <si>
    <t>本年行业比重(%)</t>
  </si>
  <si>
    <t>利税情况(万元)</t>
  </si>
  <si>
    <t>利 税</t>
  </si>
  <si>
    <t>比上年同期增长(%)</t>
  </si>
  <si>
    <t>利 润</t>
  </si>
  <si>
    <t>比上年同期增减</t>
  </si>
  <si>
    <t>税 收</t>
  </si>
  <si>
    <t>上年利税行业比重(%)</t>
  </si>
  <si>
    <t>本年利税行业比重(%)</t>
  </si>
  <si>
    <t xml:space="preserve">    #地方公共财政预算收入</t>
  </si>
  <si>
    <t xml:space="preserve">    #地方公共财政预算支出</t>
  </si>
  <si>
    <t xml:space="preserve">          改征增值税</t>
  </si>
  <si>
    <t xml:space="preserve">    其中：省内资质建筑业产值</t>
  </si>
  <si>
    <t>福建省乡镇统计工作规范</t>
  </si>
  <si>
    <t xml:space="preserve">   ②本资料由县电力公司提供。</t>
  </si>
  <si>
    <t>分乡（镇）固定资产投资完成额</t>
  </si>
  <si>
    <r>
      <t>本月止累计完成</t>
    </r>
    <r>
      <rPr>
        <sz val="10"/>
        <rFont val="Helv"/>
        <family val="2"/>
      </rPr>
      <t>(</t>
    </r>
    <r>
      <rPr>
        <sz val="10"/>
        <rFont val="宋体"/>
        <family val="0"/>
      </rPr>
      <t>万元</t>
    </r>
    <r>
      <rPr>
        <sz val="10"/>
        <rFont val="Helv"/>
        <family val="2"/>
      </rPr>
      <t>)</t>
    </r>
  </si>
  <si>
    <t>绝对额</t>
  </si>
  <si>
    <t>比上年同期增长（%）</t>
  </si>
  <si>
    <r>
      <t xml:space="preserve">  </t>
    </r>
    <r>
      <rPr>
        <b/>
        <sz val="14"/>
        <rFont val="仿宋_GB2312"/>
        <family val="3"/>
      </rPr>
      <t>总 计</t>
    </r>
  </si>
  <si>
    <t>龙津镇</t>
  </si>
  <si>
    <t>沙芜乡</t>
  </si>
  <si>
    <t>注:本资料不含农村农户固定资产投资。</t>
  </si>
  <si>
    <t>本月完成投资(万元)</t>
  </si>
  <si>
    <t>剩余可报数(万元)</t>
  </si>
  <si>
    <t xml:space="preserve">   ③乡镇用电情况为中心供电所电量：温郊乡、林畲乡合并到嵩溪镇；田源乡合并到嵩口镇；赖坊乡合并到沙芜乡；李家乡合并到灵地镇；里田乡合并到长校镇。</t>
  </si>
  <si>
    <t>公共财政预算收入</t>
  </si>
  <si>
    <t xml:space="preserve">    县级公共财政预算收入</t>
  </si>
  <si>
    <t>-</t>
  </si>
  <si>
    <t>注：1.规模以上工业企业指年产品销售收入2000万元以上的工业企业；</t>
  </si>
  <si>
    <t>八、期末金融机构本外币存款余额</t>
  </si>
  <si>
    <t>九、客货运周转量</t>
  </si>
  <si>
    <t>注：工业经济效益综合指数为上月数；财政总收入不含基金。</t>
  </si>
  <si>
    <t xml:space="preserve">    2.利税资料为企业自报数、用电量资料为供电公司提供；利税为上月数。</t>
  </si>
  <si>
    <t>规模以上工业分领导小组产值、利税情况</t>
  </si>
  <si>
    <t>一、固定资产投资(不含农户投资)</t>
  </si>
  <si>
    <t>二、固定资产投资完成额</t>
  </si>
  <si>
    <t>全年目标</t>
  </si>
  <si>
    <t>全年任务完成情况（%）</t>
  </si>
  <si>
    <t>项目完成投资额</t>
  </si>
  <si>
    <t>本月止累计（万元）</t>
  </si>
  <si>
    <t>任务数</t>
  </si>
  <si>
    <t>完成计划程度(%)</t>
  </si>
  <si>
    <t>#龙津镇</t>
  </si>
  <si>
    <t>注:本资料由县发改局提供。</t>
  </si>
  <si>
    <t>三、商品房屋销售面积</t>
  </si>
  <si>
    <t>赖坊镇</t>
  </si>
  <si>
    <t>赖坊镇</t>
  </si>
  <si>
    <t>赖坊镇</t>
  </si>
  <si>
    <t>亿元</t>
  </si>
  <si>
    <t>五、出口总额</t>
  </si>
  <si>
    <t>六、公共财政预算收入</t>
  </si>
  <si>
    <t>七、公共财政预算支出</t>
  </si>
  <si>
    <t>1-5月份全县国民经济运行简况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</si>
</sst>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0.0_);[Red]\(0.0\)"/>
    <numFmt numFmtId="186" formatCode="0.00_);[Red]\(0.00\)"/>
    <numFmt numFmtId="187" formatCode="0.00_ "/>
    <numFmt numFmtId="188" formatCode="0.0_ "/>
    <numFmt numFmtId="189" formatCode="0_ "/>
    <numFmt numFmtId="190" formatCode="0_);[Red]\(0\)"/>
    <numFmt numFmtId="191" formatCode="0.0;_ "/>
    <numFmt numFmtId="192" formatCode="0;_퀌"/>
    <numFmt numFmtId="193" formatCode="0.00;_栀"/>
    <numFmt numFmtId="194" formatCode="0;_㐀"/>
    <numFmt numFmtId="195" formatCode="_ * #,##0.0_ ;_ * \-#,##0.0_ ;_ * &quot;-&quot;??_ ;_ @_ "/>
    <numFmt numFmtId="196" formatCode="0.00;_頀"/>
    <numFmt numFmtId="197" formatCode="0.000_ "/>
    <numFmt numFmtId="198" formatCode="0.0000_ "/>
    <numFmt numFmtId="199" formatCode="0.0000_);[Red]\(0.0000\)"/>
    <numFmt numFmtId="200" formatCode="0;_琀"/>
    <numFmt numFmtId="201" formatCode="0.000_);[Red]\(0.000\)"/>
    <numFmt numFmtId="202" formatCode="0.00000_);[Red]\(0.00000\)"/>
    <numFmt numFmtId="203" formatCode="#,##0.00_ "/>
    <numFmt numFmtId="204" formatCode="#,##0.00_);\(#,##0.00\)"/>
    <numFmt numFmtId="205" formatCode="0.00_);\(0.00\)"/>
    <numFmt numFmtId="206" formatCode="0.0;_栀"/>
    <numFmt numFmtId="207" formatCode="0;_栀"/>
    <numFmt numFmtId="208" formatCode="0;_밀"/>
    <numFmt numFmtId="209" formatCode="0.00000_ "/>
    <numFmt numFmtId="210" formatCode="0.00000000000000_);[Red]\(0.00000000000000\)"/>
    <numFmt numFmtId="211" formatCode="0.0000000000000_);[Red]\(0.0000000000000\)"/>
    <numFmt numFmtId="212" formatCode="0.000000000000_);[Red]\(0.000000000000\)"/>
    <numFmt numFmtId="213" formatCode="0.00000000000_);[Red]\(0.00000000000\)"/>
    <numFmt numFmtId="214" formatCode="0.0000000000_);[Red]\(0.0000000000\)"/>
    <numFmt numFmtId="215" formatCode="0.000000000_);[Red]\(0.000000000\)"/>
    <numFmt numFmtId="216" formatCode="0.00000000_);[Red]\(0.00000000\)"/>
    <numFmt numFmtId="217" formatCode="0.0000000_);[Red]\(0.0000000\)"/>
    <numFmt numFmtId="218" formatCode="0.000000_);[Red]\(0.000000\)"/>
    <numFmt numFmtId="219" formatCode="0;_吀"/>
    <numFmt numFmtId="220" formatCode="0;_ᰀ"/>
    <numFmt numFmtId="221" formatCode="0.0;_ᰀ"/>
    <numFmt numFmtId="222" formatCode="0;_�"/>
    <numFmt numFmtId="223" formatCode="0.0;_�"/>
    <numFmt numFmtId="224" formatCode="0.00000000_ "/>
    <numFmt numFmtId="225" formatCode="0.0000000_ "/>
    <numFmt numFmtId="226" formatCode="0.000000_ "/>
    <numFmt numFmtId="227" formatCode="0.000"/>
    <numFmt numFmtId="228" formatCode="0.0000"/>
    <numFmt numFmtId="229" formatCode="0.00000"/>
  </numFmts>
  <fonts count="51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0"/>
      <name val="Times New Roman"/>
      <family val="1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0"/>
      <name val="Arial"/>
      <family val="2"/>
    </font>
    <font>
      <b/>
      <sz val="12"/>
      <name val="Times New Roman"/>
      <family val="1"/>
    </font>
    <font>
      <sz val="14"/>
      <name val="仿宋_GB2312"/>
      <family val="3"/>
    </font>
    <font>
      <sz val="16"/>
      <name val="宋体"/>
      <family val="0"/>
    </font>
    <font>
      <sz val="12"/>
      <name val="仿宋_GB2312"/>
      <family val="3"/>
    </font>
    <font>
      <sz val="10.5"/>
      <name val="Times New Roman"/>
      <family val="1"/>
    </font>
    <font>
      <b/>
      <sz val="16"/>
      <name val="黑体"/>
      <family val="3"/>
    </font>
    <font>
      <sz val="10.5"/>
      <name val="宋体"/>
      <family val="0"/>
    </font>
    <font>
      <sz val="10"/>
      <color indexed="8"/>
      <name val="ARIAL"/>
      <family val="2"/>
    </font>
    <font>
      <sz val="12"/>
      <color indexed="10"/>
      <name val="宋体"/>
      <family val="0"/>
    </font>
    <font>
      <b/>
      <sz val="10"/>
      <name val="仿宋_GB2312"/>
      <family val="3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b/>
      <sz val="16"/>
      <name val="仿宋_GB2312"/>
      <family val="3"/>
    </font>
    <font>
      <sz val="11"/>
      <name val="仿宋_GB2312"/>
      <family val="3"/>
    </font>
    <font>
      <b/>
      <sz val="14"/>
      <name val="Times New Roman"/>
      <family val="1"/>
    </font>
    <font>
      <b/>
      <sz val="16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4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6" borderId="5" applyNumberFormat="0" applyAlignment="0" applyProtection="0"/>
    <xf numFmtId="0" fontId="37" fillId="17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16" borderId="8" applyNumberFormat="0" applyAlignment="0" applyProtection="0"/>
    <xf numFmtId="0" fontId="43" fillId="7" borderId="5" applyNumberFormat="0" applyAlignment="0" applyProtection="0"/>
    <xf numFmtId="0" fontId="26" fillId="0" borderId="0">
      <alignment/>
      <protection/>
    </xf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13" xfId="54" applyFont="1" applyBorder="1" applyAlignment="1">
      <alignment horizontal="right" vertical="center" wrapText="1"/>
      <protection/>
    </xf>
    <xf numFmtId="0" fontId="13" fillId="0" borderId="10" xfId="54" applyFont="1" applyBorder="1" applyAlignment="1">
      <alignment horizontal="right" vertical="center" wrapText="1"/>
      <protection/>
    </xf>
    <xf numFmtId="188" fontId="13" fillId="0" borderId="13" xfId="54" applyNumberFormat="1" applyFont="1" applyBorder="1" applyAlignment="1">
      <alignment horizontal="right" vertical="center" wrapText="1"/>
      <protection/>
    </xf>
    <xf numFmtId="189" fontId="13" fillId="0" borderId="10" xfId="54" applyNumberFormat="1" applyFont="1" applyBorder="1" applyAlignment="1">
      <alignment horizontal="right" vertical="center" wrapText="1"/>
      <protection/>
    </xf>
    <xf numFmtId="0" fontId="15" fillId="0" borderId="0" xfId="0" applyFont="1" applyAlignment="1">
      <alignment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21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22" xfId="0" applyFont="1" applyBorder="1" applyAlignment="1">
      <alignment horizontal="center" wrapText="1"/>
    </xf>
    <xf numFmtId="0" fontId="20" fillId="0" borderId="23" xfId="0" applyFont="1" applyBorder="1" applyAlignment="1">
      <alignment horizontal="center" wrapText="1"/>
    </xf>
    <xf numFmtId="0" fontId="20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right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189" fontId="17" fillId="0" borderId="0" xfId="0" applyNumberFormat="1" applyFont="1" applyBorder="1" applyAlignment="1">
      <alignment/>
    </xf>
    <xf numFmtId="189" fontId="17" fillId="0" borderId="10" xfId="0" applyNumberFormat="1" applyFont="1" applyBorder="1" applyAlignment="1">
      <alignment/>
    </xf>
    <xf numFmtId="189" fontId="17" fillId="0" borderId="20" xfId="0" applyNumberFormat="1" applyFont="1" applyBorder="1" applyAlignment="1">
      <alignment/>
    </xf>
    <xf numFmtId="189" fontId="4" fillId="0" borderId="27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188" fontId="13" fillId="0" borderId="10" xfId="54" applyNumberFormat="1" applyFont="1" applyBorder="1" applyAlignment="1">
      <alignment horizontal="right" vertical="center" wrapText="1"/>
      <protection/>
    </xf>
    <xf numFmtId="0" fontId="0" fillId="0" borderId="0" xfId="52">
      <alignment/>
      <protection/>
    </xf>
    <xf numFmtId="0" fontId="12" fillId="0" borderId="11" xfId="54" applyFont="1" applyBorder="1" applyAlignment="1">
      <alignment horizontal="center" vertical="center" wrapText="1"/>
      <protection/>
    </xf>
    <xf numFmtId="0" fontId="13" fillId="0" borderId="20" xfId="54" applyFont="1" applyBorder="1" applyAlignment="1">
      <alignment horizontal="right" vertical="center" wrapText="1"/>
      <protection/>
    </xf>
    <xf numFmtId="188" fontId="13" fillId="0" borderId="20" xfId="54" applyNumberFormat="1" applyFont="1" applyBorder="1" applyAlignment="1">
      <alignment horizontal="right" vertical="center" wrapText="1"/>
      <protection/>
    </xf>
    <xf numFmtId="188" fontId="13" fillId="0" borderId="28" xfId="54" applyNumberFormat="1" applyFont="1" applyBorder="1" applyAlignment="1">
      <alignment horizontal="right" vertical="center" wrapText="1"/>
      <protection/>
    </xf>
    <xf numFmtId="49" fontId="0" fillId="0" borderId="0" xfId="0" applyNumberFormat="1" applyAlignment="1">
      <alignment/>
    </xf>
    <xf numFmtId="49" fontId="4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right"/>
    </xf>
    <xf numFmtId="190" fontId="18" fillId="0" borderId="0" xfId="0" applyNumberFormat="1" applyFont="1" applyBorder="1" applyAlignment="1">
      <alignment horizontal="right"/>
    </xf>
    <xf numFmtId="188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24" fillId="24" borderId="10" xfId="0" applyFont="1" applyFill="1" applyBorder="1" applyAlignment="1">
      <alignment horizontal="center" vertical="center"/>
    </xf>
    <xf numFmtId="0" fontId="24" fillId="24" borderId="20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12" fillId="0" borderId="29" xfId="54" applyFont="1" applyBorder="1" applyAlignment="1">
      <alignment horizontal="center" vertical="center" wrapText="1"/>
      <protection/>
    </xf>
    <xf numFmtId="0" fontId="13" fillId="0" borderId="30" xfId="54" applyFont="1" applyBorder="1" applyAlignment="1">
      <alignment horizontal="right" vertical="center" wrapText="1"/>
      <protection/>
    </xf>
    <xf numFmtId="188" fontId="13" fillId="0" borderId="30" xfId="54" applyNumberFormat="1" applyFont="1" applyBorder="1" applyAlignment="1">
      <alignment horizontal="right" vertical="center" wrapText="1"/>
      <protection/>
    </xf>
    <xf numFmtId="0" fontId="17" fillId="0" borderId="27" xfId="52" applyFont="1" applyBorder="1">
      <alignment/>
      <protection/>
    </xf>
    <xf numFmtId="0" fontId="17" fillId="0" borderId="31" xfId="52" applyFont="1" applyBorder="1">
      <alignment/>
      <protection/>
    </xf>
    <xf numFmtId="0" fontId="12" fillId="0" borderId="12" xfId="54" applyFont="1" applyBorder="1" applyAlignment="1">
      <alignment horizontal="center" vertical="center" wrapText="1"/>
      <protection/>
    </xf>
    <xf numFmtId="44" fontId="23" fillId="0" borderId="0" xfId="58" applyFont="1" applyBorder="1" applyAlignment="1">
      <alignment horizontal="left" vertical="center" wrapText="1"/>
    </xf>
    <xf numFmtId="0" fontId="22" fillId="0" borderId="0" xfId="52" applyFont="1">
      <alignment/>
      <protection/>
    </xf>
    <xf numFmtId="0" fontId="0" fillId="0" borderId="0" xfId="52" applyAlignment="1">
      <alignment horizontal="center"/>
      <protection/>
    </xf>
    <xf numFmtId="0" fontId="0" fillId="0" borderId="0" xfId="52" applyBorder="1">
      <alignment/>
      <protection/>
    </xf>
    <xf numFmtId="189" fontId="13" fillId="0" borderId="13" xfId="54" applyNumberFormat="1" applyFont="1" applyBorder="1" applyAlignment="1">
      <alignment horizontal="right" vertical="center" wrapText="1"/>
      <protection/>
    </xf>
    <xf numFmtId="188" fontId="21" fillId="0" borderId="10" xfId="54" applyNumberFormat="1" applyFont="1" applyBorder="1" applyAlignment="1">
      <alignment horizontal="right" vertical="center" wrapText="1"/>
      <protection/>
    </xf>
    <xf numFmtId="188" fontId="21" fillId="0" borderId="13" xfId="54" applyNumberFormat="1" applyFont="1" applyBorder="1" applyAlignment="1">
      <alignment horizontal="right" vertical="center" wrapText="1"/>
      <protection/>
    </xf>
    <xf numFmtId="188" fontId="12" fillId="0" borderId="20" xfId="54" applyNumberFormat="1" applyFont="1" applyBorder="1" applyAlignment="1">
      <alignment horizontal="center" vertical="center" wrapText="1"/>
      <protection/>
    </xf>
    <xf numFmtId="189" fontId="0" fillId="0" borderId="0" xfId="0" applyNumberFormat="1" applyAlignment="1">
      <alignment/>
    </xf>
    <xf numFmtId="189" fontId="13" fillId="0" borderId="30" xfId="54" applyNumberFormat="1" applyFont="1" applyBorder="1" applyAlignment="1">
      <alignment horizontal="right" vertical="center" wrapText="1"/>
      <protection/>
    </xf>
    <xf numFmtId="189" fontId="13" fillId="0" borderId="10" xfId="0" applyNumberFormat="1" applyFont="1" applyBorder="1" applyAlignment="1">
      <alignment horizontal="right" vertical="center"/>
    </xf>
    <xf numFmtId="189" fontId="13" fillId="0" borderId="20" xfId="54" applyNumberFormat="1" applyFont="1" applyBorder="1" applyAlignment="1">
      <alignment horizontal="right" vertical="center" wrapText="1"/>
      <protection/>
    </xf>
    <xf numFmtId="189" fontId="12" fillId="0" borderId="20" xfId="54" applyNumberFormat="1" applyFont="1" applyBorder="1" applyAlignment="1">
      <alignment horizontal="center" vertical="center" wrapText="1"/>
      <protection/>
    </xf>
    <xf numFmtId="189" fontId="0" fillId="0" borderId="0" xfId="0" applyNumberFormat="1" applyBorder="1" applyAlignment="1">
      <alignment/>
    </xf>
    <xf numFmtId="188" fontId="22" fillId="0" borderId="0" xfId="52" applyNumberFormat="1" applyFont="1">
      <alignment/>
      <protection/>
    </xf>
    <xf numFmtId="188" fontId="0" fillId="0" borderId="0" xfId="52" applyNumberFormat="1">
      <alignment/>
      <protection/>
    </xf>
    <xf numFmtId="189" fontId="22" fillId="0" borderId="0" xfId="52" applyNumberFormat="1" applyFont="1">
      <alignment/>
      <protection/>
    </xf>
    <xf numFmtId="189" fontId="0" fillId="0" borderId="0" xfId="52" applyNumberFormat="1">
      <alignment/>
      <protection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88" fontId="2" fillId="0" borderId="13" xfId="0" applyNumberFormat="1" applyFont="1" applyBorder="1" applyAlignment="1">
      <alignment horizontal="right" vertical="center"/>
    </xf>
    <xf numFmtId="189" fontId="2" fillId="0" borderId="13" xfId="0" applyNumberFormat="1" applyFont="1" applyBorder="1" applyAlignment="1">
      <alignment horizontal="center" vertical="center"/>
    </xf>
    <xf numFmtId="0" fontId="17" fillId="24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6" fillId="0" borderId="10" xfId="0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188" fontId="15" fillId="0" borderId="0" xfId="0" applyNumberFormat="1" applyFont="1" applyAlignment="1">
      <alignment/>
    </xf>
    <xf numFmtId="0" fontId="15" fillId="0" borderId="35" xfId="0" applyFont="1" applyBorder="1" applyAlignment="1">
      <alignment/>
    </xf>
    <xf numFmtId="0" fontId="15" fillId="0" borderId="36" xfId="0" applyFont="1" applyBorder="1" applyAlignment="1">
      <alignment/>
    </xf>
    <xf numFmtId="188" fontId="15" fillId="0" borderId="37" xfId="0" applyNumberFormat="1" applyFont="1" applyBorder="1" applyAlignment="1">
      <alignment/>
    </xf>
    <xf numFmtId="0" fontId="15" fillId="0" borderId="38" xfId="0" applyFont="1" applyBorder="1" applyAlignment="1">
      <alignment/>
    </xf>
    <xf numFmtId="0" fontId="15" fillId="0" borderId="39" xfId="0" applyFont="1" applyBorder="1" applyAlignment="1">
      <alignment/>
    </xf>
    <xf numFmtId="188" fontId="15" fillId="0" borderId="40" xfId="0" applyNumberFormat="1" applyFont="1" applyBorder="1" applyAlignment="1">
      <alignment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188" fontId="15" fillId="0" borderId="34" xfId="0" applyNumberFormat="1" applyFont="1" applyBorder="1" applyAlignment="1">
      <alignment horizontal="center" vertical="center" wrapText="1"/>
    </xf>
    <xf numFmtId="186" fontId="17" fillId="0" borderId="11" xfId="0" applyNumberFormat="1" applyFont="1" applyBorder="1" applyAlignment="1">
      <alignment horizontal="center" vertical="center"/>
    </xf>
    <xf numFmtId="186" fontId="17" fillId="0" borderId="10" xfId="0" applyNumberFormat="1" applyFont="1" applyBorder="1" applyAlignment="1">
      <alignment horizontal="center" vertical="center" wrapText="1"/>
    </xf>
    <xf numFmtId="188" fontId="17" fillId="0" borderId="41" xfId="0" applyNumberFormat="1" applyFont="1" applyBorder="1" applyAlignment="1">
      <alignment horizontal="center" vertical="center" wrapText="1"/>
    </xf>
    <xf numFmtId="185" fontId="17" fillId="0" borderId="41" xfId="0" applyNumberFormat="1" applyFont="1" applyBorder="1" applyAlignment="1">
      <alignment horizontal="center" vertical="center" wrapText="1"/>
    </xf>
    <xf numFmtId="185" fontId="17" fillId="0" borderId="42" xfId="0" applyNumberFormat="1" applyFont="1" applyBorder="1" applyAlignment="1">
      <alignment horizontal="center" vertical="center" wrapText="1"/>
    </xf>
    <xf numFmtId="186" fontId="24" fillId="0" borderId="43" xfId="0" applyNumberFormat="1" applyFont="1" applyBorder="1" applyAlignment="1">
      <alignment vertical="center"/>
    </xf>
    <xf numFmtId="188" fontId="17" fillId="0" borderId="30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vertical="center"/>
    </xf>
    <xf numFmtId="0" fontId="12" fillId="0" borderId="13" xfId="0" applyFont="1" applyBorder="1" applyAlignment="1">
      <alignment horizontal="right" vertical="center"/>
    </xf>
    <xf numFmtId="188" fontId="17" fillId="0" borderId="10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188" fontId="17" fillId="0" borderId="10" xfId="0" applyNumberFormat="1" applyFont="1" applyBorder="1" applyAlignment="1">
      <alignment/>
    </xf>
    <xf numFmtId="0" fontId="17" fillId="0" borderId="13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185" fontId="17" fillId="0" borderId="30" xfId="0" applyNumberFormat="1" applyFont="1" applyBorder="1" applyAlignment="1">
      <alignment horizontal="right" vertical="center"/>
    </xf>
    <xf numFmtId="0" fontId="17" fillId="0" borderId="44" xfId="0" applyFont="1" applyBorder="1" applyAlignment="1">
      <alignment horizontal="right" vertical="center"/>
    </xf>
    <xf numFmtId="185" fontId="17" fillId="0" borderId="33" xfId="0" applyNumberFormat="1" applyFont="1" applyBorder="1" applyAlignment="1">
      <alignment horizontal="center" vertical="center" wrapText="1"/>
    </xf>
    <xf numFmtId="188" fontId="17" fillId="0" borderId="33" xfId="0" applyNumberFormat="1" applyFont="1" applyBorder="1" applyAlignment="1">
      <alignment horizontal="center" vertical="center" wrapText="1"/>
    </xf>
    <xf numFmtId="0" fontId="17" fillId="0" borderId="34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 wrapText="1"/>
    </xf>
    <xf numFmtId="188" fontId="17" fillId="0" borderId="13" xfId="0" applyNumberFormat="1" applyFont="1" applyBorder="1" applyAlignment="1">
      <alignment/>
    </xf>
    <xf numFmtId="188" fontId="17" fillId="0" borderId="20" xfId="0" applyNumberFormat="1" applyFont="1" applyBorder="1" applyAlignment="1">
      <alignment/>
    </xf>
    <xf numFmtId="188" fontId="17" fillId="0" borderId="28" xfId="0" applyNumberFormat="1" applyFont="1" applyBorder="1" applyAlignment="1">
      <alignment/>
    </xf>
    <xf numFmtId="0" fontId="17" fillId="0" borderId="11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45" xfId="0" applyFont="1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7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vertical="center"/>
    </xf>
    <xf numFmtId="0" fontId="8" fillId="0" borderId="29" xfId="0" applyFont="1" applyBorder="1" applyAlignment="1">
      <alignment horizontal="center" vertical="center" wrapText="1"/>
    </xf>
    <xf numFmtId="188" fontId="17" fillId="0" borderId="10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right" vertical="center"/>
    </xf>
    <xf numFmtId="190" fontId="17" fillId="0" borderId="10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189" fontId="2" fillId="0" borderId="10" xfId="0" applyNumberFormat="1" applyFont="1" applyBorder="1" applyAlignment="1">
      <alignment horizontal="right"/>
    </xf>
    <xf numFmtId="0" fontId="24" fillId="0" borderId="15" xfId="0" applyFont="1" applyBorder="1" applyAlignment="1">
      <alignment vertical="center"/>
    </xf>
    <xf numFmtId="188" fontId="24" fillId="0" borderId="46" xfId="0" applyNumberFormat="1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188" fontId="24" fillId="0" borderId="13" xfId="0" applyNumberFormat="1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188" fontId="24" fillId="0" borderId="13" xfId="0" applyNumberFormat="1" applyFont="1" applyBorder="1" applyAlignment="1">
      <alignment horizontal="right" vertical="center"/>
    </xf>
    <xf numFmtId="0" fontId="24" fillId="0" borderId="20" xfId="0" applyFont="1" applyBorder="1" applyAlignment="1">
      <alignment vertical="center"/>
    </xf>
    <xf numFmtId="188" fontId="24" fillId="0" borderId="28" xfId="0" applyNumberFormat="1" applyFont="1" applyBorder="1" applyAlignment="1">
      <alignment vertical="center"/>
    </xf>
    <xf numFmtId="0" fontId="17" fillId="0" borderId="45" xfId="0" applyFont="1" applyBorder="1" applyAlignment="1">
      <alignment horizontal="center" vertical="center" wrapText="1"/>
    </xf>
    <xf numFmtId="189" fontId="2" fillId="0" borderId="1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/>
    </xf>
    <xf numFmtId="187" fontId="26" fillId="0" borderId="10" xfId="0" applyNumberFormat="1" applyFont="1" applyFill="1" applyBorder="1" applyAlignment="1">
      <alignment horizontal="right" vertical="center"/>
    </xf>
    <xf numFmtId="0" fontId="26" fillId="0" borderId="10" xfId="0" applyFont="1" applyBorder="1" applyAlignment="1">
      <alignment/>
    </xf>
    <xf numFmtId="187" fontId="26" fillId="0" borderId="20" xfId="0" applyNumberFormat="1" applyFont="1" applyFill="1" applyBorder="1" applyAlignment="1">
      <alignment horizontal="right" vertical="center"/>
    </xf>
    <xf numFmtId="10" fontId="26" fillId="0" borderId="0" xfId="0" applyNumberFormat="1" applyFont="1" applyBorder="1" applyAlignment="1">
      <alignment/>
    </xf>
    <xf numFmtId="10" fontId="0" fillId="0" borderId="0" xfId="0" applyNumberFormat="1" applyFont="1" applyFill="1" applyBorder="1" applyAlignment="1">
      <alignment horizontal="right"/>
    </xf>
    <xf numFmtId="188" fontId="2" fillId="0" borderId="13" xfId="0" applyNumberFormat="1" applyFont="1" applyBorder="1" applyAlignment="1">
      <alignment vertical="center"/>
    </xf>
    <xf numFmtId="189" fontId="2" fillId="0" borderId="20" xfId="0" applyNumberFormat="1" applyFont="1" applyBorder="1" applyAlignment="1">
      <alignment vertical="center"/>
    </xf>
    <xf numFmtId="188" fontId="2" fillId="0" borderId="28" xfId="0" applyNumberFormat="1" applyFont="1" applyBorder="1" applyAlignment="1">
      <alignment vertical="center"/>
    </xf>
    <xf numFmtId="189" fontId="2" fillId="0" borderId="28" xfId="0" applyNumberFormat="1" applyFont="1" applyBorder="1" applyAlignment="1">
      <alignment horizontal="center" vertical="center"/>
    </xf>
    <xf numFmtId="188" fontId="2" fillId="0" borderId="13" xfId="51" applyNumberFormat="1" applyFont="1" applyFill="1" applyBorder="1" applyAlignment="1">
      <alignment horizontal="right" vertical="center"/>
      <protection/>
    </xf>
    <xf numFmtId="186" fontId="24" fillId="0" borderId="41" xfId="0" applyNumberFormat="1" applyFont="1" applyBorder="1" applyAlignment="1">
      <alignment vertical="center"/>
    </xf>
    <xf numFmtId="188" fontId="17" fillId="0" borderId="41" xfId="0" applyNumberFormat="1" applyFont="1" applyBorder="1" applyAlignment="1">
      <alignment horizontal="right" vertical="center"/>
    </xf>
    <xf numFmtId="188" fontId="17" fillId="0" borderId="42" xfId="0" applyNumberFormat="1" applyFont="1" applyBorder="1" applyAlignment="1">
      <alignment horizontal="right" vertical="center"/>
    </xf>
    <xf numFmtId="186" fontId="24" fillId="0" borderId="36" xfId="0" applyNumberFormat="1" applyFont="1" applyBorder="1" applyAlignment="1">
      <alignment vertical="center"/>
    </xf>
    <xf numFmtId="188" fontId="17" fillId="0" borderId="36" xfId="0" applyNumberFormat="1" applyFont="1" applyBorder="1" applyAlignment="1">
      <alignment horizontal="right" vertical="center"/>
    </xf>
    <xf numFmtId="188" fontId="17" fillId="0" borderId="37" xfId="0" applyNumberFormat="1" applyFont="1" applyBorder="1" applyAlignment="1">
      <alignment horizontal="right" vertical="center"/>
    </xf>
    <xf numFmtId="186" fontId="24" fillId="0" borderId="30" xfId="0" applyNumberFormat="1" applyFont="1" applyBorder="1" applyAlignment="1">
      <alignment vertical="center"/>
    </xf>
    <xf numFmtId="188" fontId="17" fillId="0" borderId="44" xfId="0" applyNumberFormat="1" applyFont="1" applyBorder="1" applyAlignment="1">
      <alignment horizontal="right" vertical="center"/>
    </xf>
    <xf numFmtId="188" fontId="12" fillId="0" borderId="10" xfId="0" applyNumberFormat="1" applyFont="1" applyBorder="1" applyAlignment="1">
      <alignment horizontal="right" vertical="center" wrapText="1"/>
    </xf>
    <xf numFmtId="190" fontId="17" fillId="0" borderId="20" xfId="0" applyNumberFormat="1" applyFont="1" applyBorder="1" applyAlignment="1">
      <alignment vertical="center"/>
    </xf>
    <xf numFmtId="188" fontId="12" fillId="0" borderId="20" xfId="0" applyNumberFormat="1" applyFont="1" applyBorder="1" applyAlignment="1">
      <alignment horizontal="right" vertical="center" wrapText="1"/>
    </xf>
    <xf numFmtId="0" fontId="12" fillId="0" borderId="28" xfId="0" applyFont="1" applyBorder="1" applyAlignment="1">
      <alignment horizontal="right" vertical="center"/>
    </xf>
    <xf numFmtId="189" fontId="12" fillId="0" borderId="10" xfId="0" applyNumberFormat="1" applyFont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 horizontal="right"/>
    </xf>
    <xf numFmtId="10" fontId="11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07" fontId="2" fillId="0" borderId="10" xfId="51" applyNumberFormat="1" applyFont="1" applyFill="1" applyBorder="1" applyAlignment="1">
      <alignment horizontal="right" vertical="center"/>
      <protection/>
    </xf>
    <xf numFmtId="0" fontId="17" fillId="0" borderId="35" xfId="0" applyFont="1" applyBorder="1" applyAlignment="1">
      <alignment horizontal="left" vertical="center"/>
    </xf>
    <xf numFmtId="0" fontId="17" fillId="0" borderId="29" xfId="0" applyFont="1" applyBorder="1" applyAlignment="1">
      <alignment horizontal="left" vertical="center"/>
    </xf>
    <xf numFmtId="0" fontId="23" fillId="0" borderId="30" xfId="54" applyFont="1" applyBorder="1" applyAlignment="1">
      <alignment horizontal="center" vertical="center" wrapText="1"/>
      <protection/>
    </xf>
    <xf numFmtId="0" fontId="0" fillId="0" borderId="26" xfId="52" applyBorder="1" applyAlignment="1">
      <alignment horizontal="center"/>
      <protection/>
    </xf>
    <xf numFmtId="0" fontId="0" fillId="0" borderId="29" xfId="52" applyBorder="1" applyAlignment="1">
      <alignment horizontal="center"/>
      <protection/>
    </xf>
    <xf numFmtId="0" fontId="26" fillId="0" borderId="10" xfId="0" applyFont="1" applyBorder="1" applyAlignment="1">
      <alignment vertical="center"/>
    </xf>
    <xf numFmtId="0" fontId="26" fillId="0" borderId="13" xfId="0" applyFont="1" applyBorder="1" applyAlignment="1">
      <alignment horizontal="right" vertical="center"/>
    </xf>
    <xf numFmtId="0" fontId="26" fillId="0" borderId="20" xfId="0" applyFont="1" applyBorder="1" applyAlignment="1">
      <alignment/>
    </xf>
    <xf numFmtId="188" fontId="12" fillId="0" borderId="13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/>
    </xf>
    <xf numFmtId="188" fontId="17" fillId="0" borderId="13" xfId="0" applyNumberFormat="1" applyFont="1" applyBorder="1" applyAlignment="1">
      <alignment horizontal="right" vertical="center"/>
    </xf>
    <xf numFmtId="0" fontId="0" fillId="0" borderId="0" xfId="44">
      <alignment/>
      <protection/>
    </xf>
    <xf numFmtId="0" fontId="47" fillId="0" borderId="11" xfId="44" applyFont="1" applyBorder="1" applyAlignment="1">
      <alignment horizontal="left" vertical="top" wrapText="1"/>
      <protection/>
    </xf>
    <xf numFmtId="0" fontId="0" fillId="0" borderId="10" xfId="53" applyFont="1" applyBorder="1" applyAlignment="1">
      <alignment horizontal="right" vertical="center"/>
      <protection/>
    </xf>
    <xf numFmtId="188" fontId="0" fillId="0" borderId="10" xfId="53" applyNumberFormat="1" applyFont="1" applyBorder="1" applyAlignment="1">
      <alignment horizontal="right" vertical="center"/>
      <protection/>
    </xf>
    <xf numFmtId="0" fontId="0" fillId="0" borderId="13" xfId="53" applyFont="1" applyBorder="1" applyAlignment="1">
      <alignment horizontal="right" vertical="center"/>
      <protection/>
    </xf>
    <xf numFmtId="0" fontId="7" fillId="0" borderId="11" xfId="44" applyFont="1" applyBorder="1" applyAlignment="1">
      <alignment horizontal="center" wrapText="1"/>
      <protection/>
    </xf>
    <xf numFmtId="49" fontId="0" fillId="0" borderId="10" xfId="53" applyNumberFormat="1" applyFont="1" applyBorder="1" applyAlignment="1">
      <alignment horizontal="right" vertical="center"/>
      <protection/>
    </xf>
    <xf numFmtId="0" fontId="12" fillId="0" borderId="0" xfId="44" applyFont="1" applyBorder="1" applyAlignment="1">
      <alignment horizontal="left" vertical="center" wrapText="1"/>
      <protection/>
    </xf>
    <xf numFmtId="0" fontId="26" fillId="0" borderId="0" xfId="44" applyFont="1">
      <alignment/>
      <protection/>
    </xf>
    <xf numFmtId="0" fontId="17" fillId="0" borderId="30" xfId="44" applyFont="1" applyBorder="1" applyAlignment="1">
      <alignment horizontal="center" vertical="center" wrapText="1"/>
      <protection/>
    </xf>
    <xf numFmtId="188" fontId="12" fillId="0" borderId="28" xfId="0" applyNumberFormat="1" applyFont="1" applyBorder="1" applyAlignment="1">
      <alignment horizontal="right" vertical="center" wrapText="1"/>
    </xf>
    <xf numFmtId="187" fontId="2" fillId="0" borderId="10" xfId="0" applyNumberFormat="1" applyFont="1" applyBorder="1" applyAlignment="1">
      <alignment horizontal="right" vertical="center"/>
    </xf>
    <xf numFmtId="188" fontId="0" fillId="0" borderId="10" xfId="53" applyNumberFormat="1" applyFont="1" applyBorder="1" applyAlignment="1">
      <alignment horizontal="right" vertical="center"/>
      <protection/>
    </xf>
    <xf numFmtId="0" fontId="0" fillId="0" borderId="10" xfId="0" applyFont="1" applyBorder="1" applyAlignment="1">
      <alignment horizontal="right" vertical="center"/>
    </xf>
    <xf numFmtId="188" fontId="15" fillId="0" borderId="37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 vertical="center" wrapText="1"/>
    </xf>
    <xf numFmtId="188" fontId="13" fillId="0" borderId="0" xfId="54" applyNumberFormat="1" applyFont="1" applyBorder="1" applyAlignment="1">
      <alignment horizontal="right" vertical="center" wrapText="1"/>
      <protection/>
    </xf>
    <xf numFmtId="0" fontId="0" fillId="0" borderId="10" xfId="53" applyFont="1" applyBorder="1" applyAlignment="1">
      <alignment horizontal="right" vertical="center"/>
      <protection/>
    </xf>
    <xf numFmtId="0" fontId="0" fillId="0" borderId="10" xfId="53" applyFont="1" applyFill="1" applyBorder="1" applyAlignment="1">
      <alignment horizontal="right" vertical="center"/>
      <protection/>
    </xf>
    <xf numFmtId="188" fontId="0" fillId="0" borderId="10" xfId="53" applyNumberFormat="1" applyFont="1" applyBorder="1" applyAlignment="1">
      <alignment horizontal="right" vertical="center"/>
      <protection/>
    </xf>
    <xf numFmtId="189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9" fontId="0" fillId="0" borderId="10" xfId="0" applyNumberFormat="1" applyBorder="1" applyAlignment="1">
      <alignment horizontal="center" vertical="center" wrapText="1"/>
    </xf>
    <xf numFmtId="189" fontId="0" fillId="0" borderId="13" xfId="0" applyNumberForma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right"/>
    </xf>
    <xf numFmtId="188" fontId="26" fillId="0" borderId="10" xfId="0" applyNumberFormat="1" applyFont="1" applyBorder="1" applyAlignment="1">
      <alignment/>
    </xf>
    <xf numFmtId="189" fontId="26" fillId="0" borderId="10" xfId="0" applyNumberFormat="1" applyFont="1" applyBorder="1" applyAlignment="1">
      <alignment horizontal="right"/>
    </xf>
    <xf numFmtId="0" fontId="26" fillId="0" borderId="13" xfId="0" applyFont="1" applyBorder="1" applyAlignment="1">
      <alignment horizontal="right"/>
    </xf>
    <xf numFmtId="0" fontId="49" fillId="0" borderId="11" xfId="0" applyFont="1" applyBorder="1" applyAlignment="1">
      <alignment horizontal="center" vertical="center" wrapText="1"/>
    </xf>
    <xf numFmtId="189" fontId="26" fillId="0" borderId="13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 wrapText="1"/>
    </xf>
    <xf numFmtId="189" fontId="26" fillId="0" borderId="10" xfId="0" applyNumberFormat="1" applyFont="1" applyBorder="1" applyAlignment="1">
      <alignment horizontal="right" vertical="center" wrapText="1"/>
    </xf>
    <xf numFmtId="189" fontId="13" fillId="0" borderId="15" xfId="54" applyNumberFormat="1" applyFont="1" applyBorder="1" applyAlignment="1">
      <alignment horizontal="right" vertical="center" wrapText="1"/>
      <protection/>
    </xf>
    <xf numFmtId="188" fontId="13" fillId="0" borderId="46" xfId="54" applyNumberFormat="1" applyFont="1" applyBorder="1" applyAlignment="1">
      <alignment horizontal="right" vertical="center" wrapText="1"/>
      <protection/>
    </xf>
    <xf numFmtId="188" fontId="13" fillId="0" borderId="44" xfId="54" applyNumberFormat="1" applyFont="1" applyBorder="1" applyAlignment="1">
      <alignment horizontal="right" vertical="center" wrapText="1"/>
      <protection/>
    </xf>
    <xf numFmtId="0" fontId="11" fillId="0" borderId="0" xfId="0" applyFont="1" applyBorder="1" applyAlignment="1">
      <alignment horizontal="center" vertical="center"/>
    </xf>
    <xf numFmtId="0" fontId="17" fillId="0" borderId="47" xfId="0" applyFont="1" applyFill="1" applyBorder="1" applyAlignment="1">
      <alignment horizontal="left" vertical="center" wrapText="1"/>
    </xf>
    <xf numFmtId="188" fontId="4" fillId="0" borderId="46" xfId="0" applyNumberFormat="1" applyFont="1" applyBorder="1" applyAlignment="1">
      <alignment horizontal="center" vertical="center" wrapText="1"/>
    </xf>
    <xf numFmtId="188" fontId="4" fillId="0" borderId="13" xfId="0" applyNumberFormat="1" applyFont="1" applyBorder="1" applyAlignment="1">
      <alignment horizontal="center" vertical="center" wrapText="1"/>
    </xf>
    <xf numFmtId="0" fontId="10" fillId="24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0" borderId="48" xfId="0" applyBorder="1" applyAlignment="1">
      <alignment/>
    </xf>
    <xf numFmtId="0" fontId="9" fillId="24" borderId="45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4" fontId="23" fillId="0" borderId="0" xfId="58" applyFont="1" applyBorder="1" applyAlignment="1">
      <alignment horizontal="lef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2" fillId="0" borderId="11" xfId="54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/>
    </xf>
    <xf numFmtId="188" fontId="12" fillId="0" borderId="10" xfId="54" applyNumberFormat="1" applyFont="1" applyBorder="1" applyAlignment="1">
      <alignment horizontal="center" vertical="center" wrapText="1"/>
      <protection/>
    </xf>
    <xf numFmtId="188" fontId="0" fillId="0" borderId="20" xfId="0" applyNumberFormat="1" applyBorder="1" applyAlignment="1">
      <alignment horizontal="center" vertical="center" wrapText="1"/>
    </xf>
    <xf numFmtId="189" fontId="12" fillId="0" borderId="10" xfId="54" applyNumberFormat="1" applyFont="1" applyBorder="1" applyAlignment="1">
      <alignment horizontal="center" vertical="center" wrapText="1"/>
      <protection/>
    </xf>
    <xf numFmtId="189" fontId="0" fillId="0" borderId="20" xfId="0" applyNumberFormat="1" applyBorder="1" applyAlignment="1">
      <alignment horizontal="center" vertical="center" wrapText="1"/>
    </xf>
    <xf numFmtId="188" fontId="12" fillId="0" borderId="41" xfId="54" applyNumberFormat="1" applyFont="1" applyBorder="1" applyAlignment="1">
      <alignment horizontal="center" vertical="center" wrapText="1"/>
      <protection/>
    </xf>
    <xf numFmtId="188" fontId="12" fillId="0" borderId="39" xfId="54" applyNumberFormat="1" applyFont="1" applyBorder="1" applyAlignment="1">
      <alignment horizontal="center" vertical="center" wrapText="1"/>
      <protection/>
    </xf>
    <xf numFmtId="0" fontId="0" fillId="0" borderId="4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2" fillId="0" borderId="49" xfId="54" applyFont="1" applyBorder="1" applyAlignment="1">
      <alignment horizontal="center" vertical="center" wrapText="1"/>
      <protection/>
    </xf>
    <xf numFmtId="0" fontId="12" fillId="0" borderId="35" xfId="54" applyFont="1" applyBorder="1" applyAlignment="1">
      <alignment horizontal="center" vertical="center" wrapText="1"/>
      <protection/>
    </xf>
    <xf numFmtId="0" fontId="12" fillId="0" borderId="38" xfId="54" applyFont="1" applyBorder="1" applyAlignment="1">
      <alignment horizontal="center" vertical="center" wrapText="1"/>
      <protection/>
    </xf>
    <xf numFmtId="0" fontId="12" fillId="0" borderId="15" xfId="54" applyFont="1" applyBorder="1" applyAlignment="1">
      <alignment horizontal="center" vertical="center" wrapText="1"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12" fillId="0" borderId="41" xfId="54" applyFont="1" applyBorder="1" applyAlignment="1">
      <alignment horizontal="center" vertical="center" wrapText="1"/>
      <protection/>
    </xf>
    <xf numFmtId="0" fontId="12" fillId="0" borderId="39" xfId="54" applyFont="1" applyBorder="1" applyAlignment="1">
      <alignment horizontal="center" vertical="center" wrapText="1"/>
      <protection/>
    </xf>
    <xf numFmtId="0" fontId="7" fillId="0" borderId="0" xfId="52" applyFont="1" applyAlignment="1">
      <alignment horizontal="center" vertical="center" wrapText="1"/>
      <protection/>
    </xf>
    <xf numFmtId="0" fontId="12" fillId="0" borderId="46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89" fontId="12" fillId="0" borderId="41" xfId="0" applyNumberFormat="1" applyFont="1" applyBorder="1" applyAlignment="1">
      <alignment horizontal="center" vertical="center" wrapText="1"/>
    </xf>
    <xf numFmtId="189" fontId="0" fillId="0" borderId="39" xfId="0" applyNumberFormat="1" applyBorder="1" applyAlignment="1">
      <alignment horizontal="center" vertical="center"/>
    </xf>
    <xf numFmtId="188" fontId="12" fillId="0" borderId="42" xfId="0" applyNumberFormat="1" applyFont="1" applyBorder="1" applyAlignment="1">
      <alignment horizontal="center" vertical="center" wrapText="1"/>
    </xf>
    <xf numFmtId="188" fontId="0" fillId="0" borderId="40" xfId="0" applyNumberFormat="1" applyBorder="1" applyAlignment="1">
      <alignment horizontal="center" vertical="center" wrapText="1"/>
    </xf>
    <xf numFmtId="187" fontId="23" fillId="0" borderId="51" xfId="0" applyNumberFormat="1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187" fontId="23" fillId="0" borderId="52" xfId="0" applyNumberFormat="1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 textRotation="255"/>
    </xf>
    <xf numFmtId="0" fontId="12" fillId="0" borderId="35" xfId="0" applyFont="1" applyBorder="1" applyAlignment="1">
      <alignment horizontal="center" vertical="center" textRotation="255"/>
    </xf>
    <xf numFmtId="0" fontId="12" fillId="0" borderId="38" xfId="0" applyFont="1" applyBorder="1" applyAlignment="1">
      <alignment horizontal="center" vertical="center" textRotation="255"/>
    </xf>
    <xf numFmtId="0" fontId="12" fillId="0" borderId="10" xfId="0" applyFont="1" applyBorder="1" applyAlignment="1">
      <alignment horizontal="center" vertical="center" textRotation="255"/>
    </xf>
    <xf numFmtId="189" fontId="0" fillId="0" borderId="10" xfId="0" applyNumberFormat="1" applyBorder="1" applyAlignment="1">
      <alignment vertical="center"/>
    </xf>
    <xf numFmtId="188" fontId="0" fillId="0" borderId="10" xfId="0" applyNumberFormat="1" applyBorder="1" applyAlignment="1">
      <alignment vertical="center"/>
    </xf>
    <xf numFmtId="188" fontId="25" fillId="0" borderId="28" xfId="54" applyNumberFormat="1" applyFont="1" applyBorder="1" applyAlignment="1">
      <alignment horizontal="center" vertical="center" wrapText="1"/>
      <protection/>
    </xf>
    <xf numFmtId="188" fontId="25" fillId="0" borderId="31" xfId="54" applyNumberFormat="1" applyFont="1" applyBorder="1" applyAlignment="1">
      <alignment horizontal="center" vertical="center" wrapText="1"/>
      <protection/>
    </xf>
    <xf numFmtId="188" fontId="25" fillId="0" borderId="12" xfId="54" applyNumberFormat="1" applyFont="1" applyBorder="1" applyAlignment="1">
      <alignment horizontal="center" vertical="center" wrapText="1"/>
      <protection/>
    </xf>
    <xf numFmtId="188" fontId="25" fillId="0" borderId="13" xfId="54" applyNumberFormat="1" applyFont="1" applyBorder="1" applyAlignment="1">
      <alignment horizontal="center" vertical="center" wrapText="1"/>
      <protection/>
    </xf>
    <xf numFmtId="188" fontId="25" fillId="0" borderId="27" xfId="54" applyNumberFormat="1" applyFont="1" applyBorder="1" applyAlignment="1">
      <alignment horizontal="center" vertical="center" wrapText="1"/>
      <protection/>
    </xf>
    <xf numFmtId="188" fontId="25" fillId="0" borderId="11" xfId="54" applyNumberFormat="1" applyFont="1" applyBorder="1" applyAlignment="1">
      <alignment horizontal="center" vertical="center" wrapText="1"/>
      <protection/>
    </xf>
    <xf numFmtId="0" fontId="0" fillId="0" borderId="53" xfId="0" applyBorder="1" applyAlignment="1">
      <alignment vertical="center" textRotation="255" shrinkToFit="1"/>
    </xf>
    <xf numFmtId="0" fontId="0" fillId="0" borderId="43" xfId="0" applyBorder="1" applyAlignment="1">
      <alignment vertical="center" textRotation="255" shrinkToFit="1"/>
    </xf>
    <xf numFmtId="0" fontId="0" fillId="0" borderId="0" xfId="0" applyBorder="1" applyAlignment="1">
      <alignment vertical="center" textRotation="255" shrinkToFit="1"/>
    </xf>
    <xf numFmtId="0" fontId="0" fillId="0" borderId="35" xfId="0" applyBorder="1" applyAlignment="1">
      <alignment vertical="center" textRotation="255" shrinkToFit="1"/>
    </xf>
    <xf numFmtId="0" fontId="0" fillId="0" borderId="26" xfId="0" applyBorder="1" applyAlignment="1">
      <alignment vertical="center" textRotation="255" shrinkToFit="1"/>
    </xf>
    <xf numFmtId="0" fontId="0" fillId="0" borderId="29" xfId="0" applyBorder="1" applyAlignment="1">
      <alignment vertical="center" textRotation="255" shrinkToFit="1"/>
    </xf>
    <xf numFmtId="189" fontId="12" fillId="0" borderId="41" xfId="54" applyNumberFormat="1" applyFont="1" applyBorder="1" applyAlignment="1">
      <alignment horizontal="center" vertical="center" wrapText="1"/>
      <protection/>
    </xf>
    <xf numFmtId="188" fontId="25" fillId="0" borderId="10" xfId="54" applyNumberFormat="1" applyFont="1" applyBorder="1" applyAlignment="1">
      <alignment horizontal="center" vertical="center" wrapText="1"/>
      <protection/>
    </xf>
    <xf numFmtId="188" fontId="12" fillId="0" borderId="13" xfId="54" applyNumberFormat="1" applyFont="1" applyBorder="1" applyAlignment="1">
      <alignment horizontal="center" vertical="center" wrapText="1"/>
      <protection/>
    </xf>
    <xf numFmtId="188" fontId="12" fillId="0" borderId="11" xfId="54" applyNumberFormat="1" applyFont="1" applyBorder="1" applyAlignment="1">
      <alignment horizontal="center" vertical="center" wrapText="1"/>
      <protection/>
    </xf>
    <xf numFmtId="0" fontId="0" fillId="0" borderId="47" xfId="52" applyBorder="1" applyAlignment="1">
      <alignment horizontal="center"/>
      <protection/>
    </xf>
    <xf numFmtId="0" fontId="0" fillId="0" borderId="49" xfId="52" applyBorder="1" applyAlignment="1">
      <alignment horizontal="center"/>
      <protection/>
    </xf>
    <xf numFmtId="0" fontId="12" fillId="0" borderId="53" xfId="54" applyFont="1" applyBorder="1" applyAlignment="1">
      <alignment horizontal="center" vertical="center" wrapText="1"/>
      <protection/>
    </xf>
    <xf numFmtId="0" fontId="12" fillId="0" borderId="0" xfId="54" applyFont="1" applyBorder="1" applyAlignment="1">
      <alignment horizontal="center" vertical="center" wrapText="1"/>
      <protection/>
    </xf>
    <xf numFmtId="0" fontId="12" fillId="0" borderId="26" xfId="54" applyFont="1" applyBorder="1" applyAlignment="1">
      <alignment horizontal="center" vertical="center" wrapText="1"/>
      <protection/>
    </xf>
    <xf numFmtId="0" fontId="23" fillId="0" borderId="52" xfId="54" applyFont="1" applyBorder="1" applyAlignment="1">
      <alignment horizontal="center" vertical="center" wrapText="1"/>
      <protection/>
    </xf>
    <xf numFmtId="0" fontId="23" fillId="0" borderId="45" xfId="54" applyFont="1" applyBorder="1" applyAlignment="1">
      <alignment horizontal="center" vertical="center" wrapText="1"/>
      <protection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12" fillId="0" borderId="0" xfId="44" applyFont="1" applyBorder="1" applyAlignment="1">
      <alignment horizontal="left" vertical="center" wrapText="1"/>
      <protection/>
    </xf>
    <xf numFmtId="0" fontId="7" fillId="0" borderId="0" xfId="44" applyFont="1" applyBorder="1" applyAlignment="1">
      <alignment horizontal="center" vertical="center" wrapText="1"/>
      <protection/>
    </xf>
    <xf numFmtId="0" fontId="26" fillId="0" borderId="11" xfId="44" applyFont="1" applyBorder="1" applyAlignment="1">
      <alignment horizontal="center"/>
      <protection/>
    </xf>
    <xf numFmtId="0" fontId="4" fillId="0" borderId="41" xfId="46" applyFont="1" applyBorder="1" applyAlignment="1">
      <alignment horizontal="center" vertical="center"/>
      <protection/>
    </xf>
    <xf numFmtId="0" fontId="4" fillId="0" borderId="30" xfId="46" applyFont="1" applyBorder="1" applyAlignment="1">
      <alignment horizontal="center" vertical="center"/>
      <protection/>
    </xf>
    <xf numFmtId="0" fontId="17" fillId="0" borderId="41" xfId="44" applyFont="1" applyFill="1" applyBorder="1" applyAlignment="1">
      <alignment horizontal="center" vertical="center" wrapText="1"/>
      <protection/>
    </xf>
    <xf numFmtId="0" fontId="0" fillId="0" borderId="30" xfId="44" applyBorder="1" applyAlignment="1">
      <alignment horizontal="center" vertical="center"/>
      <protection/>
    </xf>
    <xf numFmtId="190" fontId="4" fillId="0" borderId="42" xfId="44" applyNumberFormat="1" applyFont="1" applyBorder="1" applyAlignment="1">
      <alignment horizontal="center" vertical="center" wrapText="1"/>
      <protection/>
    </xf>
    <xf numFmtId="190" fontId="4" fillId="0" borderId="44" xfId="44" applyNumberFormat="1" applyFont="1" applyBorder="1" applyAlignment="1">
      <alignment horizontal="center" vertical="center" wrapText="1"/>
      <protection/>
    </xf>
    <xf numFmtId="0" fontId="4" fillId="0" borderId="13" xfId="44" applyFont="1" applyBorder="1" applyAlignment="1">
      <alignment horizontal="center" vertical="center"/>
      <protection/>
    </xf>
    <xf numFmtId="0" fontId="4" fillId="0" borderId="27" xfId="44" applyFont="1" applyBorder="1" applyAlignment="1">
      <alignment horizontal="center" vertical="center"/>
      <protection/>
    </xf>
    <xf numFmtId="0" fontId="4" fillId="0" borderId="11" xfId="44" applyFont="1" applyBorder="1" applyAlignment="1">
      <alignment horizontal="center" vertical="center"/>
      <protection/>
    </xf>
    <xf numFmtId="0" fontId="15" fillId="0" borderId="48" xfId="0" applyFont="1" applyBorder="1" applyAlignment="1">
      <alignment horizontal="center"/>
    </xf>
    <xf numFmtId="0" fontId="4" fillId="0" borderId="4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7" fillId="0" borderId="45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7" fillId="0" borderId="29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wrapText="1"/>
    </xf>
    <xf numFmtId="0" fontId="15" fillId="0" borderId="48" xfId="0" applyFont="1" applyBorder="1" applyAlignment="1">
      <alignment horizontal="right"/>
    </xf>
    <xf numFmtId="0" fontId="17" fillId="0" borderId="29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8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齲_x0001_C铣_x0014__x0007__x0001__x0001_" xfId="15"/>
    <cellStyle name="_ET_STYLE_NoName_00_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ColLevel_0" xfId="35"/>
    <cellStyle name="RowLevel_0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2" xfId="44"/>
    <cellStyle name="常规 2 2" xfId="45"/>
    <cellStyle name="常规 2 3" xfId="46"/>
    <cellStyle name="常规 3" xfId="47"/>
    <cellStyle name="常规 4" xfId="48"/>
    <cellStyle name="常规 5" xfId="49"/>
    <cellStyle name="常规 6" xfId="50"/>
    <cellStyle name="常规_2012.1fx" xfId="51"/>
    <cellStyle name="常规_部门表" xfId="52"/>
    <cellStyle name="常规_分乡镇固定资产投资" xfId="53"/>
    <cellStyle name="常规_月报200606" xfId="54"/>
    <cellStyle name="Hyperlink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千位分隔 2" xfId="66"/>
    <cellStyle name="千位分隔 2 2" xfId="67"/>
    <cellStyle name="千位分隔 3" xfId="68"/>
    <cellStyle name="千位分隔 4" xfId="69"/>
    <cellStyle name="千位分隔 5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样式 1" xfId="81"/>
    <cellStyle name="Followed Hyperlink" xfId="82"/>
    <cellStyle name="注释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7049;&#29577;&#23792;\2012&#24180;&#26376;&#24230;\2010&#24180;1-11&#26376;&#22269;&#27665;&#32463;&#27982;&#20027;&#35201;&#25351;&#26631;f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7049;&#29577;&#23792;\2012&#24180;&#26376;&#24230;\!!&#26609;&#22269;&#36164;&#26009;\!&#19987;&#19994;&#36164;&#26009;\!&#32508;&#21512;\&#32508;&#21512;&#36164;&#26009;\2011\&#26376;&#24230;\2010&#24180;1-11&#26376;&#22269;&#27665;&#32463;&#27982;&#20027;&#35201;&#25351;&#26631;f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0&#24180;1-11&#26376;&#22269;&#27665;&#32463;&#27982;&#20027;&#35201;&#25351;&#26631;f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\f\!!&#26609;&#22269;&#36164;&#26009;\!&#19987;&#19994;&#36164;&#26009;\!&#32508;&#21512;\&#32508;&#21512;&#36164;&#26009;\2012\2012&#26376;&#24230;\2010&#24180;1-11&#26376;&#22269;&#27665;&#32463;&#27982;&#20027;&#35201;&#25351;&#26631;f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\f\!!&#26609;&#22269;&#36164;&#26009;\!&#19987;&#19994;&#36164;&#26009;\!&#32508;&#21512;\&#32508;&#21512;&#36164;&#26009;\2013\2013&#26376;&#24230;\2010&#24180;1-11&#26376;&#22269;&#27665;&#32463;&#27982;&#20027;&#35201;&#25351;&#26631;ff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f\f\!!&#26609;&#22269;&#36164;&#26009;\!&#19987;&#19994;&#36164;&#26009;\!&#32508;&#21512;\&#32508;&#21512;&#36164;&#26009;\2013\2013&#26376;&#24230;\2010&#24180;1-11&#26376;&#22269;&#27665;&#32463;&#27982;&#20027;&#35201;&#25351;&#26631;ff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f\f\!!&#26609;&#22269;&#36164;&#26009;\!&#19987;&#19994;&#36164;&#26009;\!&#32508;&#21512;\&#32508;&#21512;&#36164;&#26009;\2015\2015&#26376;&#24230;\f\f\!!&#26609;&#22269;&#36164;&#26009;\!&#19987;&#19994;&#36164;&#26009;\!&#32508;&#21512;\&#32508;&#21512;&#36164;&#26009;\2012\2012&#26376;&#24230;\2010&#24180;1-11&#26376;&#22269;&#27665;&#32463;&#27982;&#20027;&#35201;&#25351;&#26631;f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N18" sqref="N18"/>
    </sheetView>
  </sheetViews>
  <sheetFormatPr defaultColWidth="9.00390625" defaultRowHeight="14.25"/>
  <cols>
    <col min="1" max="1" width="58.625" style="0" bestFit="1" customWidth="1"/>
    <col min="2" max="2" width="6.625" style="44" customWidth="1"/>
  </cols>
  <sheetData>
    <row r="1" spans="1:2" ht="15.75">
      <c r="A1" s="235" t="s">
        <v>158</v>
      </c>
      <c r="B1" s="235"/>
    </row>
    <row r="2" spans="1:2" ht="14.25">
      <c r="A2" s="79" t="s">
        <v>262</v>
      </c>
      <c r="B2" s="78">
        <v>1</v>
      </c>
    </row>
    <row r="3" spans="1:2" ht="14.25">
      <c r="A3" s="2" t="s">
        <v>133</v>
      </c>
      <c r="B3" s="45" t="s">
        <v>159</v>
      </c>
    </row>
    <row r="4" spans="1:2" ht="14.25">
      <c r="A4" s="2" t="s">
        <v>160</v>
      </c>
      <c r="B4" s="46" t="s">
        <v>161</v>
      </c>
    </row>
    <row r="5" spans="1:2" ht="14.25">
      <c r="A5" s="2" t="s">
        <v>85</v>
      </c>
      <c r="B5" s="46" t="s">
        <v>162</v>
      </c>
    </row>
    <row r="6" spans="1:2" ht="14.25">
      <c r="A6" s="2" t="s">
        <v>62</v>
      </c>
      <c r="B6" s="46" t="s">
        <v>119</v>
      </c>
    </row>
    <row r="7" spans="1:2" ht="14.25">
      <c r="A7" s="2" t="s">
        <v>95</v>
      </c>
      <c r="B7" s="45" t="s">
        <v>122</v>
      </c>
    </row>
    <row r="8" spans="1:2" ht="14.25">
      <c r="A8" s="2" t="s">
        <v>117</v>
      </c>
      <c r="B8" s="46" t="s">
        <v>123</v>
      </c>
    </row>
    <row r="9" spans="1:2" ht="14.25">
      <c r="A9" s="2" t="s">
        <v>118</v>
      </c>
      <c r="B9" s="46" t="s">
        <v>124</v>
      </c>
    </row>
    <row r="10" spans="1:2" ht="14.25">
      <c r="A10" s="2" t="s">
        <v>132</v>
      </c>
      <c r="B10" s="45" t="s">
        <v>125</v>
      </c>
    </row>
    <row r="11" spans="1:2" ht="14.25">
      <c r="A11" s="2" t="s">
        <v>19</v>
      </c>
      <c r="B11" s="46" t="s">
        <v>126</v>
      </c>
    </row>
    <row r="12" spans="1:2" ht="14.25" customHeight="1">
      <c r="A12" s="2" t="s">
        <v>55</v>
      </c>
      <c r="B12" s="45" t="s">
        <v>127</v>
      </c>
    </row>
    <row r="13" spans="1:2" ht="14.25">
      <c r="A13" s="2" t="s">
        <v>28</v>
      </c>
      <c r="B13" s="46" t="s">
        <v>128</v>
      </c>
    </row>
    <row r="14" spans="1:2" ht="14.25">
      <c r="A14" s="2" t="s">
        <v>86</v>
      </c>
      <c r="B14" s="45" t="s">
        <v>129</v>
      </c>
    </row>
    <row r="15" spans="1:2" ht="14.25">
      <c r="A15" s="2" t="s">
        <v>26</v>
      </c>
      <c r="B15" s="46" t="s">
        <v>130</v>
      </c>
    </row>
    <row r="16" spans="1:2" ht="14.25">
      <c r="A16" s="2" t="s">
        <v>163</v>
      </c>
      <c r="B16" s="45" t="s">
        <v>131</v>
      </c>
    </row>
    <row r="17" spans="1:2" ht="14.25">
      <c r="A17" s="79" t="s">
        <v>222</v>
      </c>
      <c r="B17" s="45" t="s">
        <v>116</v>
      </c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N22" sqref="N22"/>
    </sheetView>
  </sheetViews>
  <sheetFormatPr defaultColWidth="9.00390625" defaultRowHeight="14.25"/>
  <cols>
    <col min="1" max="1" width="12.00390625" style="0" customWidth="1"/>
    <col min="2" max="2" width="11.375" style="49" customWidth="1"/>
    <col min="3" max="3" width="5.00390625" style="0" customWidth="1"/>
    <col min="4" max="4" width="10.875" style="48" customWidth="1"/>
    <col min="5" max="5" width="8.50390625" style="77" bestFit="1" customWidth="1"/>
  </cols>
  <sheetData>
    <row r="1" spans="1:5" ht="54" customHeight="1" thickBot="1">
      <c r="A1" s="312" t="s">
        <v>19</v>
      </c>
      <c r="B1" s="312"/>
      <c r="C1" s="312"/>
      <c r="D1" s="312"/>
      <c r="E1" s="312"/>
    </row>
    <row r="2" spans="1:5" ht="44.25" customHeight="1" thickBot="1">
      <c r="A2" s="88"/>
      <c r="B2" s="118" t="s">
        <v>152</v>
      </c>
      <c r="C2" s="89" t="s">
        <v>0</v>
      </c>
      <c r="D2" s="119" t="s">
        <v>96</v>
      </c>
      <c r="E2" s="120" t="s">
        <v>0</v>
      </c>
    </row>
    <row r="3" spans="1:5" ht="18" customHeight="1">
      <c r="A3" s="134" t="s">
        <v>15</v>
      </c>
      <c r="B3" s="116">
        <f>SUM(B4:B16)</f>
        <v>28.5</v>
      </c>
      <c r="C3" s="117" t="s">
        <v>121</v>
      </c>
      <c r="D3" s="108">
        <v>-57.62</v>
      </c>
      <c r="E3" s="117" t="s">
        <v>121</v>
      </c>
    </row>
    <row r="4" spans="1:5" ht="18" customHeight="1">
      <c r="A4" s="115" t="s">
        <v>72</v>
      </c>
      <c r="B4" s="154">
        <v>4</v>
      </c>
      <c r="C4" s="109">
        <f aca="true" t="shared" si="0" ref="C4:C11">RANK(B4,B$4:B$16)</f>
        <v>3</v>
      </c>
      <c r="D4" s="197">
        <v>-86.62</v>
      </c>
      <c r="E4" s="131">
        <f aca="true" t="shared" si="1" ref="E4:E12">RANK(D4,D$4:D$16)</f>
        <v>3</v>
      </c>
    </row>
    <row r="5" spans="1:5" ht="18" customHeight="1">
      <c r="A5" s="115" t="s">
        <v>2</v>
      </c>
      <c r="B5" s="154">
        <v>0</v>
      </c>
      <c r="C5" s="109">
        <f t="shared" si="0"/>
        <v>6</v>
      </c>
      <c r="D5" s="197">
        <v>-100</v>
      </c>
      <c r="E5" s="131">
        <f t="shared" si="1"/>
        <v>4</v>
      </c>
    </row>
    <row r="6" spans="1:5" ht="18" customHeight="1">
      <c r="A6" s="115" t="s">
        <v>3</v>
      </c>
      <c r="B6" s="154">
        <v>0</v>
      </c>
      <c r="C6" s="109">
        <f t="shared" si="0"/>
        <v>6</v>
      </c>
      <c r="D6" s="135">
        <v>-100</v>
      </c>
      <c r="E6" s="131">
        <f t="shared" si="1"/>
        <v>4</v>
      </c>
    </row>
    <row r="7" spans="1:5" ht="18" customHeight="1">
      <c r="A7" s="115" t="s">
        <v>4</v>
      </c>
      <c r="B7" s="154">
        <v>7.5</v>
      </c>
      <c r="C7" s="109">
        <f t="shared" si="0"/>
        <v>2</v>
      </c>
      <c r="D7" s="197">
        <v>-42.31</v>
      </c>
      <c r="E7" s="131">
        <f t="shared" si="1"/>
        <v>2</v>
      </c>
    </row>
    <row r="8" spans="1:5" ht="18" customHeight="1">
      <c r="A8" s="115" t="s">
        <v>5</v>
      </c>
      <c r="B8" s="154">
        <v>0</v>
      </c>
      <c r="C8" s="109">
        <f t="shared" si="0"/>
        <v>6</v>
      </c>
      <c r="D8" s="197">
        <v>-100</v>
      </c>
      <c r="E8" s="131">
        <f t="shared" si="1"/>
        <v>4</v>
      </c>
    </row>
    <row r="9" spans="1:5" ht="18" customHeight="1">
      <c r="A9" s="115" t="s">
        <v>6</v>
      </c>
      <c r="B9" s="154">
        <v>0</v>
      </c>
      <c r="C9" s="109">
        <f t="shared" si="0"/>
        <v>6</v>
      </c>
      <c r="D9" s="114" t="s">
        <v>121</v>
      </c>
      <c r="E9" s="114" t="s">
        <v>121</v>
      </c>
    </row>
    <row r="10" spans="1:5" ht="18" customHeight="1">
      <c r="A10" s="115" t="s">
        <v>7</v>
      </c>
      <c r="B10" s="154">
        <v>4</v>
      </c>
      <c r="C10" s="109">
        <f t="shared" si="0"/>
        <v>3</v>
      </c>
      <c r="D10" s="114" t="s">
        <v>121</v>
      </c>
      <c r="E10" s="114" t="s">
        <v>121</v>
      </c>
    </row>
    <row r="11" spans="1:5" ht="18" customHeight="1">
      <c r="A11" s="115" t="s">
        <v>256</v>
      </c>
      <c r="B11" s="154">
        <v>0</v>
      </c>
      <c r="C11" s="109">
        <f t="shared" si="0"/>
        <v>6</v>
      </c>
      <c r="D11" s="114" t="s">
        <v>121</v>
      </c>
      <c r="E11" s="114" t="s">
        <v>121</v>
      </c>
    </row>
    <row r="12" spans="1:5" ht="18" customHeight="1">
      <c r="A12" s="115" t="s">
        <v>9</v>
      </c>
      <c r="B12" s="154">
        <v>10</v>
      </c>
      <c r="C12" s="109">
        <f>RANK(B12,B$4:B$16)</f>
        <v>1</v>
      </c>
      <c r="D12" s="135">
        <v>-33.33</v>
      </c>
      <c r="E12" s="131">
        <f t="shared" si="1"/>
        <v>1</v>
      </c>
    </row>
    <row r="13" spans="1:5" ht="18" customHeight="1">
      <c r="A13" s="115" t="s">
        <v>10</v>
      </c>
      <c r="B13" s="154">
        <v>0</v>
      </c>
      <c r="C13" s="109">
        <f>RANK(B13,B$4:B$16)</f>
        <v>6</v>
      </c>
      <c r="D13" s="114" t="s">
        <v>121</v>
      </c>
      <c r="E13" s="114" t="s">
        <v>121</v>
      </c>
    </row>
    <row r="14" spans="1:5" ht="18" customHeight="1">
      <c r="A14" s="115" t="s">
        <v>11</v>
      </c>
      <c r="B14" s="154">
        <v>3</v>
      </c>
      <c r="C14" s="109">
        <f>RANK(B14,B$4:B$16)</f>
        <v>5</v>
      </c>
      <c r="D14" s="114" t="s">
        <v>121</v>
      </c>
      <c r="E14" s="114" t="s">
        <v>121</v>
      </c>
    </row>
    <row r="15" spans="1:5" ht="18" customHeight="1">
      <c r="A15" s="115" t="s">
        <v>12</v>
      </c>
      <c r="B15" s="154">
        <v>0</v>
      </c>
      <c r="C15" s="109">
        <f>RANK(B15,B$4:B$16)</f>
        <v>6</v>
      </c>
      <c r="D15" s="114" t="s">
        <v>121</v>
      </c>
      <c r="E15" s="114" t="s">
        <v>121</v>
      </c>
    </row>
    <row r="16" spans="1:5" ht="18" customHeight="1" thickBot="1">
      <c r="A16" s="136" t="s">
        <v>13</v>
      </c>
      <c r="B16" s="156">
        <v>0</v>
      </c>
      <c r="C16" s="133">
        <f>RANK(B16,B$4:B$16)</f>
        <v>6</v>
      </c>
      <c r="D16" s="137" t="s">
        <v>121</v>
      </c>
      <c r="E16" s="137" t="s">
        <v>121</v>
      </c>
    </row>
    <row r="17" spans="1:5" ht="24" customHeight="1">
      <c r="A17" s="335" t="s">
        <v>27</v>
      </c>
      <c r="B17" s="335"/>
      <c r="C17" s="335"/>
      <c r="D17" s="335"/>
      <c r="E17" s="335"/>
    </row>
  </sheetData>
  <sheetProtection/>
  <mergeCells count="2">
    <mergeCell ref="A1:E1"/>
    <mergeCell ref="A17:E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N18" sqref="N18"/>
    </sheetView>
  </sheetViews>
  <sheetFormatPr defaultColWidth="9.00390625" defaultRowHeight="14.25"/>
  <cols>
    <col min="1" max="1" width="10.875" style="0" customWidth="1"/>
    <col min="2" max="2" width="9.25390625" style="0" customWidth="1"/>
    <col min="3" max="3" width="9.75390625" style="0" customWidth="1"/>
    <col min="4" max="4" width="5.375" style="0" customWidth="1"/>
    <col min="5" max="5" width="8.375" style="0" customWidth="1"/>
    <col min="6" max="6" width="12.375" style="0" customWidth="1"/>
    <col min="7" max="7" width="4.00390625" style="0" customWidth="1"/>
    <col min="10" max="10" width="11.875" style="0" hidden="1" customWidth="1"/>
    <col min="11" max="11" width="11.125" style="0" hidden="1" customWidth="1"/>
    <col min="12" max="12" width="0" style="0" hidden="1" customWidth="1"/>
    <col min="13" max="13" width="10.375" style="0" customWidth="1"/>
    <col min="14" max="14" width="10.00390625" style="0" customWidth="1"/>
  </cols>
  <sheetData>
    <row r="1" spans="1:7" ht="36" customHeight="1">
      <c r="A1" s="312" t="s">
        <v>28</v>
      </c>
      <c r="B1" s="312"/>
      <c r="C1" s="312"/>
      <c r="D1" s="312"/>
      <c r="E1" s="312"/>
      <c r="F1" s="312"/>
      <c r="G1" s="312"/>
    </row>
    <row r="2" spans="1:7" ht="15" thickBot="1">
      <c r="A2" s="87"/>
      <c r="B2" s="87"/>
      <c r="C2" s="87"/>
      <c r="D2" s="140"/>
      <c r="E2" s="334" t="s">
        <v>17</v>
      </c>
      <c r="F2" s="334"/>
      <c r="G2" s="334"/>
    </row>
    <row r="3" spans="1:7" ht="17.25" customHeight="1">
      <c r="A3" s="329"/>
      <c r="B3" s="341" t="s">
        <v>155</v>
      </c>
      <c r="C3" s="341"/>
      <c r="D3" s="341"/>
      <c r="E3" s="341" t="s">
        <v>156</v>
      </c>
      <c r="F3" s="341"/>
      <c r="G3" s="342"/>
    </row>
    <row r="4" spans="1:7" ht="36" customHeight="1">
      <c r="A4" s="340"/>
      <c r="B4" s="4" t="s">
        <v>115</v>
      </c>
      <c r="C4" s="85" t="s">
        <v>96</v>
      </c>
      <c r="D4" s="86" t="s">
        <v>0</v>
      </c>
      <c r="E4" s="4" t="s">
        <v>115</v>
      </c>
      <c r="F4" s="85" t="s">
        <v>96</v>
      </c>
      <c r="G4" s="121" t="s">
        <v>0</v>
      </c>
    </row>
    <row r="5" spans="1:15" ht="18.75" customHeight="1">
      <c r="A5" s="112" t="s">
        <v>15</v>
      </c>
      <c r="B5" s="176">
        <v>23463.166999999998</v>
      </c>
      <c r="C5" s="172">
        <v>9.109357945826012</v>
      </c>
      <c r="D5" s="196" t="s">
        <v>120</v>
      </c>
      <c r="E5" s="176">
        <v>16652.3869</v>
      </c>
      <c r="F5" s="111">
        <v>38.708913239165746</v>
      </c>
      <c r="G5" s="110" t="s">
        <v>120</v>
      </c>
      <c r="I5" s="177"/>
      <c r="J5" s="178"/>
      <c r="K5" s="178"/>
      <c r="L5" s="179"/>
      <c r="M5" s="180"/>
      <c r="N5" s="180"/>
      <c r="O5" s="179"/>
    </row>
    <row r="6" spans="1:15" ht="18.75">
      <c r="A6" s="112" t="s">
        <v>72</v>
      </c>
      <c r="B6" s="176">
        <v>8689.1284</v>
      </c>
      <c r="C6" s="172">
        <v>-12.839219223879308</v>
      </c>
      <c r="D6" s="141">
        <f>RANK(C6,C$6:C$18)</f>
        <v>6</v>
      </c>
      <c r="E6" s="138">
        <v>5550.0731</v>
      </c>
      <c r="F6" s="111">
        <v>39.438408278522566</v>
      </c>
      <c r="G6" s="141">
        <f>RANK(F6,F$6:F$18)</f>
        <v>2</v>
      </c>
      <c r="I6" s="177"/>
      <c r="J6" s="182"/>
      <c r="K6" s="182"/>
      <c r="L6" s="158"/>
      <c r="M6" s="183"/>
      <c r="N6" s="183"/>
      <c r="O6" s="158"/>
    </row>
    <row r="7" spans="1:15" ht="18.75">
      <c r="A7" s="112" t="s">
        <v>2</v>
      </c>
      <c r="B7" s="176">
        <v>8140.0013</v>
      </c>
      <c r="C7" s="172">
        <v>20.533004263476755</v>
      </c>
      <c r="D7" s="141">
        <f>RANK(C7,C$6:C$18)</f>
        <v>2</v>
      </c>
      <c r="E7" s="138">
        <v>6874.080199999999</v>
      </c>
      <c r="F7" s="111">
        <v>24.119685443146224</v>
      </c>
      <c r="G7" s="141">
        <f>RANK(F7,F$6:F$18)</f>
        <v>3</v>
      </c>
      <c r="I7" s="177"/>
      <c r="J7" s="184"/>
      <c r="K7" s="182"/>
      <c r="L7" s="158"/>
      <c r="M7" s="183"/>
      <c r="N7" s="183"/>
      <c r="O7" s="158"/>
    </row>
    <row r="8" spans="1:15" ht="18.75">
      <c r="A8" s="112" t="s">
        <v>3</v>
      </c>
      <c r="B8" s="172" t="s">
        <v>120</v>
      </c>
      <c r="C8" s="172" t="s">
        <v>120</v>
      </c>
      <c r="D8" s="172" t="s">
        <v>120</v>
      </c>
      <c r="E8" s="172" t="s">
        <v>120</v>
      </c>
      <c r="F8" s="172" t="s">
        <v>120</v>
      </c>
      <c r="G8" s="195" t="s">
        <v>120</v>
      </c>
      <c r="I8" s="177"/>
      <c r="J8" s="182"/>
      <c r="K8" s="182"/>
      <c r="L8" s="158"/>
      <c r="M8" s="183"/>
      <c r="N8" s="183"/>
      <c r="O8" s="158"/>
    </row>
    <row r="9" spans="1:15" ht="18.75">
      <c r="A9" s="112" t="s">
        <v>4</v>
      </c>
      <c r="B9" s="172" t="s">
        <v>120</v>
      </c>
      <c r="C9" s="172" t="s">
        <v>120</v>
      </c>
      <c r="D9" s="172" t="s">
        <v>120</v>
      </c>
      <c r="E9" s="172" t="s">
        <v>120</v>
      </c>
      <c r="F9" s="172" t="s">
        <v>120</v>
      </c>
      <c r="G9" s="195" t="s">
        <v>120</v>
      </c>
      <c r="I9" s="177"/>
      <c r="J9" s="184"/>
      <c r="K9" s="182"/>
      <c r="L9" s="158"/>
      <c r="M9" s="183"/>
      <c r="N9" s="183"/>
      <c r="O9" s="158"/>
    </row>
    <row r="10" spans="1:15" ht="18.75">
      <c r="A10" s="112" t="s">
        <v>5</v>
      </c>
      <c r="B10" s="176">
        <v>4708.3543</v>
      </c>
      <c r="C10" s="172">
        <v>62.29061200499616</v>
      </c>
      <c r="D10" s="141">
        <f>RANK(C10,C$6:C$18)</f>
        <v>1</v>
      </c>
      <c r="E10" s="138">
        <v>3945.8635999999997</v>
      </c>
      <c r="F10" s="111">
        <v>85.17096291290656</v>
      </c>
      <c r="G10" s="141">
        <f>RANK(F10,F$6:F$18)</f>
        <v>1</v>
      </c>
      <c r="I10" s="177"/>
      <c r="J10" s="184"/>
      <c r="K10" s="182"/>
      <c r="L10" s="158"/>
      <c r="M10" s="183"/>
      <c r="N10" s="183"/>
      <c r="O10" s="158"/>
    </row>
    <row r="11" spans="1:15" ht="18.75">
      <c r="A11" s="112" t="s">
        <v>6</v>
      </c>
      <c r="B11" s="172" t="s">
        <v>120</v>
      </c>
      <c r="C11" s="172" t="s">
        <v>120</v>
      </c>
      <c r="D11" s="172" t="s">
        <v>120</v>
      </c>
      <c r="E11" s="172" t="s">
        <v>120</v>
      </c>
      <c r="F11" s="172" t="s">
        <v>120</v>
      </c>
      <c r="G11" s="195" t="s">
        <v>120</v>
      </c>
      <c r="I11" s="177"/>
      <c r="J11" s="184"/>
      <c r="K11" s="182"/>
      <c r="L11" s="158"/>
      <c r="M11" s="183"/>
      <c r="N11" s="183"/>
      <c r="O11" s="158"/>
    </row>
    <row r="12" spans="1:15" ht="18.75">
      <c r="A12" s="112" t="s">
        <v>7</v>
      </c>
      <c r="B12" s="172">
        <v>463.56460000000004</v>
      </c>
      <c r="C12" s="172">
        <v>12.921016727276639</v>
      </c>
      <c r="D12" s="141">
        <f>RANK(C12,C$6:C$18)</f>
        <v>3</v>
      </c>
      <c r="E12" s="138">
        <v>52.932100000000005</v>
      </c>
      <c r="F12" s="172">
        <v>6.366676178266148</v>
      </c>
      <c r="G12" s="141">
        <f>RANK(F12,F$6:F$18)</f>
        <v>4</v>
      </c>
      <c r="I12" s="177"/>
      <c r="J12" s="184"/>
      <c r="K12" s="182"/>
      <c r="L12" s="158"/>
      <c r="M12" s="183"/>
      <c r="N12" s="185"/>
      <c r="O12" s="158"/>
    </row>
    <row r="13" spans="1:15" ht="18.75">
      <c r="A13" s="112" t="s">
        <v>257</v>
      </c>
      <c r="B13" s="172" t="s">
        <v>120</v>
      </c>
      <c r="C13" s="172" t="s">
        <v>120</v>
      </c>
      <c r="D13" s="172" t="s">
        <v>120</v>
      </c>
      <c r="E13" s="172" t="s">
        <v>120</v>
      </c>
      <c r="F13" s="172" t="s">
        <v>120</v>
      </c>
      <c r="G13" s="195" t="s">
        <v>120</v>
      </c>
      <c r="I13" s="177"/>
      <c r="J13" s="184"/>
      <c r="K13" s="182"/>
      <c r="L13" s="158"/>
      <c r="M13" s="183"/>
      <c r="N13" s="183"/>
      <c r="O13" s="158"/>
    </row>
    <row r="14" spans="1:15" ht="18.75">
      <c r="A14" s="112" t="s">
        <v>9</v>
      </c>
      <c r="B14" s="176">
        <v>247.1066</v>
      </c>
      <c r="C14" s="172">
        <v>-17.433772527598485</v>
      </c>
      <c r="D14" s="141">
        <f>RANK(C14,C$6:C$18)</f>
        <v>7</v>
      </c>
      <c r="E14" s="138">
        <v>82.9401</v>
      </c>
      <c r="F14" s="111">
        <v>-41.05440982700124</v>
      </c>
      <c r="G14" s="141">
        <f>RANK(F14,F$6:F$18)</f>
        <v>7</v>
      </c>
      <c r="I14" s="177"/>
      <c r="J14" s="182"/>
      <c r="K14" s="182"/>
      <c r="L14" s="158"/>
      <c r="M14" s="183"/>
      <c r="N14" s="183"/>
      <c r="O14" s="158"/>
    </row>
    <row r="15" spans="1:15" ht="18.75">
      <c r="A15" s="112" t="s">
        <v>10</v>
      </c>
      <c r="B15" s="176">
        <v>752.8539000000001</v>
      </c>
      <c r="C15" s="172">
        <v>5.1228940796506</v>
      </c>
      <c r="D15" s="141">
        <f>RANK(C15,C$6:C$18)</f>
        <v>4</v>
      </c>
      <c r="E15" s="138">
        <v>73.4787</v>
      </c>
      <c r="F15" s="111">
        <v>-14.378551843958324</v>
      </c>
      <c r="G15" s="141">
        <f>RANK(F15,F$6:F$18)</f>
        <v>6</v>
      </c>
      <c r="I15" s="177"/>
      <c r="J15" s="184"/>
      <c r="K15" s="182"/>
      <c r="L15" s="158"/>
      <c r="M15" s="183"/>
      <c r="N15" s="183"/>
      <c r="O15" s="158"/>
    </row>
    <row r="16" spans="1:15" ht="18.75">
      <c r="A16" s="112" t="s">
        <v>11</v>
      </c>
      <c r="B16" s="172" t="s">
        <v>120</v>
      </c>
      <c r="C16" s="172" t="s">
        <v>120</v>
      </c>
      <c r="D16" s="172" t="s">
        <v>120</v>
      </c>
      <c r="E16" s="172" t="s">
        <v>120</v>
      </c>
      <c r="F16" s="172" t="s">
        <v>120</v>
      </c>
      <c r="G16" s="195" t="s">
        <v>120</v>
      </c>
      <c r="I16" s="177"/>
      <c r="J16" s="182"/>
      <c r="K16" s="182"/>
      <c r="L16" s="158"/>
      <c r="M16" s="183"/>
      <c r="N16" s="183"/>
      <c r="O16" s="158"/>
    </row>
    <row r="17" spans="1:15" ht="18.75">
      <c r="A17" s="112" t="s">
        <v>12</v>
      </c>
      <c r="B17" s="176">
        <v>462.1579</v>
      </c>
      <c r="C17" s="172">
        <v>1.642147461837837</v>
      </c>
      <c r="D17" s="141">
        <f>RANK(C17,C$6:C$18)</f>
        <v>5</v>
      </c>
      <c r="E17" s="138">
        <v>73.0191</v>
      </c>
      <c r="F17" s="111">
        <v>-8.135089129688131</v>
      </c>
      <c r="G17" s="141">
        <f>RANK(F17,F$6:F$18)</f>
        <v>5</v>
      </c>
      <c r="I17" s="177"/>
      <c r="J17" s="184"/>
      <c r="K17" s="182"/>
      <c r="L17" s="158"/>
      <c r="M17" s="183"/>
      <c r="N17" s="183"/>
      <c r="O17" s="158"/>
    </row>
    <row r="18" spans="1:15" ht="19.5" thickBot="1">
      <c r="A18" s="139" t="s">
        <v>13</v>
      </c>
      <c r="B18" s="174" t="s">
        <v>120</v>
      </c>
      <c r="C18" s="174" t="s">
        <v>120</v>
      </c>
      <c r="D18" s="174" t="s">
        <v>120</v>
      </c>
      <c r="E18" s="174" t="s">
        <v>120</v>
      </c>
      <c r="F18" s="174" t="s">
        <v>120</v>
      </c>
      <c r="G18" s="208" t="s">
        <v>120</v>
      </c>
      <c r="I18" s="177"/>
      <c r="J18" s="184"/>
      <c r="K18" s="182"/>
      <c r="L18" s="158"/>
      <c r="M18" s="183"/>
      <c r="N18" s="183"/>
      <c r="O18" s="158"/>
    </row>
    <row r="19" spans="1:15" ht="18.75" customHeight="1">
      <c r="A19" s="338" t="s">
        <v>20</v>
      </c>
      <c r="B19" s="338"/>
      <c r="C19" s="338"/>
      <c r="D19" s="338"/>
      <c r="E19" s="338"/>
      <c r="F19" s="338"/>
      <c r="G19" s="338"/>
      <c r="I19" s="181"/>
      <c r="J19" s="184"/>
      <c r="K19" s="182"/>
      <c r="L19" s="158"/>
      <c r="M19" s="183"/>
      <c r="N19" s="183"/>
      <c r="O19" s="158"/>
    </row>
    <row r="20" spans="1:15" ht="18.75" customHeight="1">
      <c r="A20" s="339" t="s">
        <v>223</v>
      </c>
      <c r="B20" s="338"/>
      <c r="C20" s="338"/>
      <c r="D20" s="338"/>
      <c r="E20" s="338"/>
      <c r="F20" s="338"/>
      <c r="G20" s="338"/>
      <c r="I20" s="181"/>
      <c r="J20" s="184"/>
      <c r="K20" s="182"/>
      <c r="L20" s="158"/>
      <c r="M20" s="183"/>
      <c r="N20" s="183"/>
      <c r="O20" s="158"/>
    </row>
    <row r="21" spans="1:15" ht="36" customHeight="1">
      <c r="A21" s="336" t="s">
        <v>234</v>
      </c>
      <c r="B21" s="337"/>
      <c r="C21" s="337"/>
      <c r="D21" s="337"/>
      <c r="E21" s="337"/>
      <c r="F21" s="337"/>
      <c r="G21" s="337"/>
      <c r="I21" s="181"/>
      <c r="J21" s="184"/>
      <c r="K21" s="182"/>
      <c r="L21" s="158"/>
      <c r="M21" s="183"/>
      <c r="N21" s="183"/>
      <c r="O21" s="158"/>
    </row>
  </sheetData>
  <sheetProtection/>
  <mergeCells count="8">
    <mergeCell ref="A21:G21"/>
    <mergeCell ref="A19:G19"/>
    <mergeCell ref="A20:G20"/>
    <mergeCell ref="A1:G1"/>
    <mergeCell ref="E2:G2"/>
    <mergeCell ref="A3:A4"/>
    <mergeCell ref="B3:D3"/>
    <mergeCell ref="E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N18" sqref="N18"/>
    </sheetView>
  </sheetViews>
  <sheetFormatPr defaultColWidth="9.00390625" defaultRowHeight="14.25"/>
  <cols>
    <col min="2" max="3" width="6.875" style="0" customWidth="1"/>
    <col min="4" max="4" width="10.75390625" style="0" customWidth="1"/>
    <col min="5" max="6" width="6.875" style="0" customWidth="1"/>
    <col min="7" max="7" width="11.50390625" style="0" customWidth="1"/>
    <col min="10" max="13" width="0" style="0" hidden="1" customWidth="1"/>
  </cols>
  <sheetData>
    <row r="1" spans="1:7" ht="18.75" customHeight="1">
      <c r="A1" s="343" t="s">
        <v>87</v>
      </c>
      <c r="B1" s="343"/>
      <c r="C1" s="343"/>
      <c r="D1" s="343"/>
      <c r="E1" s="343"/>
      <c r="F1" s="343"/>
      <c r="G1" s="343"/>
    </row>
    <row r="2" spans="1:7" ht="19.5" thickBot="1">
      <c r="A2" s="349" t="s">
        <v>16</v>
      </c>
      <c r="B2" s="349"/>
      <c r="C2" s="349"/>
      <c r="D2" s="349"/>
      <c r="E2" s="349"/>
      <c r="F2" s="349"/>
      <c r="G2" s="91"/>
    </row>
    <row r="3" spans="1:7" s="5" customFormat="1" ht="34.5" customHeight="1">
      <c r="A3" s="350"/>
      <c r="B3" s="352" t="s">
        <v>54</v>
      </c>
      <c r="C3" s="346"/>
      <c r="D3" s="346" t="s">
        <v>96</v>
      </c>
      <c r="E3" s="344" t="s">
        <v>157</v>
      </c>
      <c r="F3" s="151"/>
      <c r="G3" s="344" t="s">
        <v>96</v>
      </c>
    </row>
    <row r="4" spans="1:7" s="5" customFormat="1" ht="33" customHeight="1">
      <c r="A4" s="351"/>
      <c r="B4" s="122"/>
      <c r="C4" s="4" t="s">
        <v>60</v>
      </c>
      <c r="D4" s="347"/>
      <c r="E4" s="347"/>
      <c r="F4" s="4" t="s">
        <v>60</v>
      </c>
      <c r="G4" s="345"/>
    </row>
    <row r="5" spans="1:17" s="5" customFormat="1" ht="19.5" customHeight="1">
      <c r="A5" s="6" t="s">
        <v>14</v>
      </c>
      <c r="B5" s="155">
        <v>7035</v>
      </c>
      <c r="C5" s="18">
        <v>2168</v>
      </c>
      <c r="D5" s="113">
        <v>44.54489418532977</v>
      </c>
      <c r="E5" s="155">
        <v>2051</v>
      </c>
      <c r="F5" s="18">
        <v>899</v>
      </c>
      <c r="G5" s="123">
        <v>78.03819444444444</v>
      </c>
      <c r="I5" s="153"/>
      <c r="J5" s="153"/>
      <c r="K5" s="153"/>
      <c r="L5" s="153"/>
      <c r="M5" s="157"/>
      <c r="N5" s="153"/>
      <c r="O5" s="153"/>
      <c r="P5" s="153"/>
      <c r="Q5" s="157"/>
    </row>
    <row r="6" spans="1:17" s="5" customFormat="1" ht="19.5" customHeight="1">
      <c r="A6" s="6" t="s">
        <v>1</v>
      </c>
      <c r="B6" s="155">
        <v>4788</v>
      </c>
      <c r="C6" s="18">
        <v>2342</v>
      </c>
      <c r="D6" s="113">
        <v>95.74816026165168</v>
      </c>
      <c r="E6" s="155">
        <v>1101</v>
      </c>
      <c r="F6" s="18">
        <v>515</v>
      </c>
      <c r="G6" s="123">
        <v>87.8839590443686</v>
      </c>
      <c r="I6" s="153"/>
      <c r="J6" s="153"/>
      <c r="K6" s="153"/>
      <c r="L6" s="153"/>
      <c r="M6" s="157"/>
      <c r="N6" s="153"/>
      <c r="O6" s="153"/>
      <c r="P6" s="153"/>
      <c r="Q6" s="157"/>
    </row>
    <row r="7" spans="1:17" s="5" customFormat="1" ht="19.5" customHeight="1">
      <c r="A7" s="6" t="s">
        <v>2</v>
      </c>
      <c r="B7" s="155">
        <v>691</v>
      </c>
      <c r="C7" s="18">
        <v>209</v>
      </c>
      <c r="D7" s="113">
        <v>43.36099585062241</v>
      </c>
      <c r="E7" s="155">
        <v>177</v>
      </c>
      <c r="F7" s="18">
        <v>74</v>
      </c>
      <c r="G7" s="123">
        <v>71.84466019417476</v>
      </c>
      <c r="I7" s="153"/>
      <c r="J7" s="153"/>
      <c r="K7" s="153"/>
      <c r="L7" s="153"/>
      <c r="M7" s="157"/>
      <c r="N7" s="153"/>
      <c r="O7" s="153"/>
      <c r="P7" s="153"/>
      <c r="Q7" s="157"/>
    </row>
    <row r="8" spans="1:17" s="5" customFormat="1" ht="19.5" customHeight="1">
      <c r="A8" s="6" t="s">
        <v>3</v>
      </c>
      <c r="B8" s="18">
        <v>60</v>
      </c>
      <c r="C8" s="18">
        <v>21</v>
      </c>
      <c r="D8" s="113">
        <v>53.84615384615385</v>
      </c>
      <c r="E8" s="18">
        <v>46</v>
      </c>
      <c r="F8" s="18">
        <v>18</v>
      </c>
      <c r="G8" s="123">
        <v>64.28571428571429</v>
      </c>
      <c r="I8" s="153"/>
      <c r="J8" s="153"/>
      <c r="K8" s="153"/>
      <c r="L8" s="153"/>
      <c r="M8" s="157"/>
      <c r="N8" s="153"/>
      <c r="O8" s="153"/>
      <c r="P8" s="153"/>
      <c r="Q8" s="157"/>
    </row>
    <row r="9" spans="1:17" s="5" customFormat="1" ht="19.5" customHeight="1">
      <c r="A9" s="6" t="s">
        <v>4</v>
      </c>
      <c r="B9" s="18">
        <v>171</v>
      </c>
      <c r="C9" s="18">
        <v>33</v>
      </c>
      <c r="D9" s="113">
        <v>23.91304347826087</v>
      </c>
      <c r="E9" s="18">
        <v>72</v>
      </c>
      <c r="F9" s="18">
        <v>32</v>
      </c>
      <c r="G9" s="123">
        <v>80</v>
      </c>
      <c r="I9" s="153"/>
      <c r="J9" s="153"/>
      <c r="K9" s="153"/>
      <c r="L9" s="153"/>
      <c r="M9" s="157"/>
      <c r="N9" s="153"/>
      <c r="O9" s="153"/>
      <c r="P9" s="153"/>
      <c r="Q9" s="157"/>
    </row>
    <row r="10" spans="1:17" s="5" customFormat="1" ht="19.5" customHeight="1">
      <c r="A10" s="6" t="s">
        <v>5</v>
      </c>
      <c r="B10" s="18">
        <v>639</v>
      </c>
      <c r="C10" s="18">
        <v>156</v>
      </c>
      <c r="D10" s="113">
        <v>32.298136645962735</v>
      </c>
      <c r="E10" s="18">
        <v>134</v>
      </c>
      <c r="F10" s="18">
        <v>54</v>
      </c>
      <c r="G10" s="123">
        <v>67.5</v>
      </c>
      <c r="I10" s="153"/>
      <c r="J10" s="153"/>
      <c r="K10" s="153"/>
      <c r="L10" s="153"/>
      <c r="M10" s="157"/>
      <c r="N10" s="153"/>
      <c r="O10" s="153"/>
      <c r="P10" s="153"/>
      <c r="Q10" s="157"/>
    </row>
    <row r="11" spans="1:17" s="5" customFormat="1" ht="19.5" customHeight="1">
      <c r="A11" s="6" t="s">
        <v>6</v>
      </c>
      <c r="B11" s="18">
        <v>136</v>
      </c>
      <c r="C11" s="18">
        <v>26</v>
      </c>
      <c r="D11" s="113">
        <v>23.636363636363637</v>
      </c>
      <c r="E11" s="18">
        <v>71</v>
      </c>
      <c r="F11" s="18">
        <v>27</v>
      </c>
      <c r="G11" s="123">
        <v>61.36363636363637</v>
      </c>
      <c r="I11" s="153"/>
      <c r="J11" s="153"/>
      <c r="K11" s="153"/>
      <c r="L11" s="153"/>
      <c r="M11" s="157"/>
      <c r="N11" s="153"/>
      <c r="O11" s="153"/>
      <c r="P11" s="153"/>
      <c r="Q11" s="157"/>
    </row>
    <row r="12" spans="1:17" s="5" customFormat="1" ht="19.5" customHeight="1">
      <c r="A12" s="6" t="s">
        <v>7</v>
      </c>
      <c r="B12" s="18">
        <v>113</v>
      </c>
      <c r="C12" s="18">
        <v>38</v>
      </c>
      <c r="D12" s="113">
        <v>50.66666666666667</v>
      </c>
      <c r="E12" s="18">
        <v>42</v>
      </c>
      <c r="F12" s="18">
        <v>18</v>
      </c>
      <c r="G12" s="123">
        <v>75</v>
      </c>
      <c r="I12" s="153"/>
      <c r="J12" s="153"/>
      <c r="K12" s="153"/>
      <c r="L12" s="153"/>
      <c r="M12" s="157"/>
      <c r="N12" s="153"/>
      <c r="O12" s="153"/>
      <c r="P12" s="153"/>
      <c r="Q12" s="157"/>
    </row>
    <row r="13" spans="1:17" s="5" customFormat="1" ht="19.5" customHeight="1">
      <c r="A13" s="6" t="s">
        <v>257</v>
      </c>
      <c r="B13" s="18">
        <v>218</v>
      </c>
      <c r="C13" s="18">
        <v>47</v>
      </c>
      <c r="D13" s="113">
        <v>27.485380116959064</v>
      </c>
      <c r="E13" s="18">
        <v>80</v>
      </c>
      <c r="F13" s="18">
        <v>34</v>
      </c>
      <c r="G13" s="123">
        <v>73.91304347826086</v>
      </c>
      <c r="I13" s="153"/>
      <c r="J13" s="153"/>
      <c r="K13" s="153"/>
      <c r="L13" s="153"/>
      <c r="M13" s="157"/>
      <c r="N13" s="153"/>
      <c r="O13" s="153"/>
      <c r="P13" s="153"/>
      <c r="Q13" s="157"/>
    </row>
    <row r="14" spans="1:17" s="5" customFormat="1" ht="19.5" customHeight="1">
      <c r="A14" s="6" t="s">
        <v>9</v>
      </c>
      <c r="B14" s="18">
        <v>173</v>
      </c>
      <c r="C14" s="18">
        <v>42</v>
      </c>
      <c r="D14" s="113">
        <v>32.06106870229007</v>
      </c>
      <c r="E14" s="18">
        <v>58</v>
      </c>
      <c r="F14" s="18">
        <v>21</v>
      </c>
      <c r="G14" s="123">
        <v>56.75675675675676</v>
      </c>
      <c r="I14" s="153"/>
      <c r="J14" s="153"/>
      <c r="K14" s="153"/>
      <c r="L14" s="153"/>
      <c r="M14" s="157"/>
      <c r="N14" s="153"/>
      <c r="O14" s="153"/>
      <c r="P14" s="153"/>
      <c r="Q14" s="157"/>
    </row>
    <row r="15" spans="1:17" s="5" customFormat="1" ht="19.5" customHeight="1">
      <c r="A15" s="6" t="s">
        <v>10</v>
      </c>
      <c r="B15" s="155">
        <v>458</v>
      </c>
      <c r="C15" s="18">
        <v>98</v>
      </c>
      <c r="D15" s="113">
        <v>27.22222222222222</v>
      </c>
      <c r="E15" s="18">
        <v>88</v>
      </c>
      <c r="F15" s="18">
        <v>35</v>
      </c>
      <c r="G15" s="123">
        <v>66.0377358490566</v>
      </c>
      <c r="I15" s="153"/>
      <c r="J15" s="153"/>
      <c r="K15" s="153"/>
      <c r="L15" s="153"/>
      <c r="M15" s="157"/>
      <c r="N15" s="153"/>
      <c r="O15" s="153"/>
      <c r="P15" s="153"/>
      <c r="Q15" s="157"/>
    </row>
    <row r="16" spans="1:17" s="5" customFormat="1" ht="19.5" customHeight="1">
      <c r="A16" s="6" t="s">
        <v>11</v>
      </c>
      <c r="B16" s="155">
        <v>222</v>
      </c>
      <c r="C16" s="18">
        <v>49</v>
      </c>
      <c r="D16" s="113">
        <v>28.32369942196532</v>
      </c>
      <c r="E16" s="18">
        <v>87</v>
      </c>
      <c r="F16" s="18">
        <v>32</v>
      </c>
      <c r="G16" s="123">
        <v>58.18181818181818</v>
      </c>
      <c r="I16" s="153"/>
      <c r="J16" s="153"/>
      <c r="K16" s="153"/>
      <c r="L16" s="153"/>
      <c r="M16" s="157"/>
      <c r="N16" s="153"/>
      <c r="O16" s="153"/>
      <c r="P16" s="153"/>
      <c r="Q16" s="157"/>
    </row>
    <row r="17" spans="1:17" s="5" customFormat="1" ht="19.5" customHeight="1">
      <c r="A17" s="6" t="s">
        <v>12</v>
      </c>
      <c r="B17" s="155">
        <v>248</v>
      </c>
      <c r="C17" s="18">
        <v>65</v>
      </c>
      <c r="D17" s="113">
        <v>35.51912568306011</v>
      </c>
      <c r="E17" s="18">
        <v>59</v>
      </c>
      <c r="F17" s="18">
        <v>25</v>
      </c>
      <c r="G17" s="123">
        <v>73.52941176470588</v>
      </c>
      <c r="I17" s="153"/>
      <c r="J17" s="153"/>
      <c r="K17" s="153"/>
      <c r="L17" s="153"/>
      <c r="M17" s="157"/>
      <c r="N17" s="153"/>
      <c r="O17" s="153"/>
      <c r="P17" s="153"/>
      <c r="Q17" s="157"/>
    </row>
    <row r="18" spans="1:17" s="5" customFormat="1" ht="19.5" customHeight="1" thickBot="1">
      <c r="A18" s="7" t="s">
        <v>13</v>
      </c>
      <c r="B18" s="194">
        <v>118</v>
      </c>
      <c r="C18" s="21">
        <v>42</v>
      </c>
      <c r="D18" s="124">
        <v>55.26315789473685</v>
      </c>
      <c r="E18" s="21">
        <v>36</v>
      </c>
      <c r="F18" s="21">
        <v>14</v>
      </c>
      <c r="G18" s="125">
        <v>63.63636363636363</v>
      </c>
      <c r="I18" s="153"/>
      <c r="J18" s="153"/>
      <c r="K18" s="153"/>
      <c r="L18" s="153"/>
      <c r="M18" s="157"/>
      <c r="N18" s="153"/>
      <c r="O18" s="153"/>
      <c r="P18" s="153"/>
      <c r="Q18" s="157"/>
    </row>
    <row r="19" spans="1:6" ht="16.5" customHeight="1">
      <c r="A19" s="348" t="s">
        <v>25</v>
      </c>
      <c r="B19" s="335"/>
      <c r="C19" s="335"/>
      <c r="D19" s="335"/>
      <c r="E19" s="335"/>
      <c r="F19" s="335"/>
    </row>
  </sheetData>
  <sheetProtection/>
  <mergeCells count="8">
    <mergeCell ref="A1:G1"/>
    <mergeCell ref="G3:G4"/>
    <mergeCell ref="D3:D4"/>
    <mergeCell ref="A19:F19"/>
    <mergeCell ref="A2:F2"/>
    <mergeCell ref="A3:A4"/>
    <mergeCell ref="E3:E4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P23" sqref="P23"/>
    </sheetView>
  </sheetViews>
  <sheetFormatPr defaultColWidth="9.00390625" defaultRowHeight="14.25"/>
  <cols>
    <col min="1" max="1" width="10.50390625" style="0" customWidth="1"/>
    <col min="2" max="2" width="8.50390625" style="0" bestFit="1" customWidth="1"/>
    <col min="3" max="3" width="11.00390625" style="0" customWidth="1"/>
    <col min="4" max="4" width="5.50390625" style="67" bestFit="1" customWidth="1"/>
    <col min="5" max="5" width="8.50390625" style="67" hidden="1" customWidth="1"/>
    <col min="7" max="7" width="6.375" style="0" customWidth="1"/>
  </cols>
  <sheetData>
    <row r="1" spans="1:6" ht="24.75" customHeight="1">
      <c r="A1" s="353" t="s">
        <v>26</v>
      </c>
      <c r="B1" s="353"/>
      <c r="C1" s="353"/>
      <c r="D1" s="353"/>
      <c r="E1" s="353"/>
      <c r="F1" s="353"/>
    </row>
    <row r="2" spans="1:6" ht="24.75" customHeight="1">
      <c r="A2" s="8"/>
      <c r="B2" s="8"/>
      <c r="C2" s="8"/>
      <c r="D2" s="218"/>
      <c r="E2" s="218"/>
      <c r="F2" s="8"/>
    </row>
    <row r="3" spans="1:7" ht="21" customHeight="1">
      <c r="A3" s="354"/>
      <c r="B3" s="355" t="s">
        <v>248</v>
      </c>
      <c r="C3" s="355"/>
      <c r="D3" s="355"/>
      <c r="E3" s="355"/>
      <c r="F3" s="355"/>
      <c r="G3" s="356"/>
    </row>
    <row r="4" spans="1:7" ht="33.75" customHeight="1">
      <c r="A4" s="354"/>
      <c r="B4" s="220" t="s">
        <v>249</v>
      </c>
      <c r="C4" s="219" t="s">
        <v>96</v>
      </c>
      <c r="D4" s="221" t="s">
        <v>0</v>
      </c>
      <c r="E4" s="221" t="s">
        <v>250</v>
      </c>
      <c r="F4" s="219" t="s">
        <v>251</v>
      </c>
      <c r="G4" s="222" t="s">
        <v>0</v>
      </c>
    </row>
    <row r="5" spans="1:7" ht="18.75">
      <c r="A5" s="223" t="s">
        <v>15</v>
      </c>
      <c r="B5" s="224">
        <v>279566</v>
      </c>
      <c r="C5" s="225">
        <v>-8.673182715049196</v>
      </c>
      <c r="D5" s="226" t="s">
        <v>121</v>
      </c>
      <c r="E5" s="225"/>
      <c r="F5" s="225">
        <v>43.86518757943295</v>
      </c>
      <c r="G5" s="227" t="s">
        <v>121</v>
      </c>
    </row>
    <row r="6" spans="1:7" ht="18.75">
      <c r="A6" s="228" t="s">
        <v>252</v>
      </c>
      <c r="B6" s="224">
        <v>57964</v>
      </c>
      <c r="C6" s="225">
        <v>19.9114586565713</v>
      </c>
      <c r="D6" s="226">
        <f>RANK(C6,C$6:C$18)</f>
        <v>4</v>
      </c>
      <c r="E6" s="225"/>
      <c r="F6" s="225">
        <v>43.61474793077502</v>
      </c>
      <c r="G6" s="229">
        <f aca="true" t="shared" si="0" ref="G6:G18">RANK(F6,F$6:F$18)</f>
        <v>6</v>
      </c>
    </row>
    <row r="7" spans="1:7" ht="18.75">
      <c r="A7" s="230" t="s">
        <v>2</v>
      </c>
      <c r="B7" s="224">
        <v>29005</v>
      </c>
      <c r="C7" s="225">
        <v>-2.35650563878135</v>
      </c>
      <c r="D7" s="226">
        <f aca="true" t="shared" si="1" ref="D7:D18">RANK(C7,C$6:C$18)</f>
        <v>5</v>
      </c>
      <c r="E7" s="225"/>
      <c r="F7" s="225">
        <v>42.219796215429405</v>
      </c>
      <c r="G7" s="229">
        <f t="shared" si="0"/>
        <v>7</v>
      </c>
    </row>
    <row r="8" spans="1:7" ht="18.75">
      <c r="A8" s="230" t="s">
        <v>3</v>
      </c>
      <c r="B8" s="224">
        <v>17026</v>
      </c>
      <c r="C8" s="225">
        <v>-21.285251964863615</v>
      </c>
      <c r="D8" s="226">
        <f t="shared" si="1"/>
        <v>6</v>
      </c>
      <c r="E8" s="225"/>
      <c r="F8" s="225">
        <v>44.13167444271643</v>
      </c>
      <c r="G8" s="229">
        <f t="shared" si="0"/>
        <v>5</v>
      </c>
    </row>
    <row r="9" spans="1:7" ht="18.75">
      <c r="A9" s="230" t="s">
        <v>4</v>
      </c>
      <c r="B9" s="231">
        <v>26115</v>
      </c>
      <c r="C9" s="225">
        <v>42.31607629427793</v>
      </c>
      <c r="D9" s="226">
        <f t="shared" si="1"/>
        <v>2</v>
      </c>
      <c r="E9" s="225"/>
      <c r="F9" s="225">
        <v>49.648288973384034</v>
      </c>
      <c r="G9" s="229">
        <f t="shared" si="0"/>
        <v>2</v>
      </c>
    </row>
    <row r="10" spans="1:7" ht="18.75">
      <c r="A10" s="230" t="s">
        <v>5</v>
      </c>
      <c r="B10" s="231">
        <v>51548</v>
      </c>
      <c r="C10" s="225">
        <v>40.72233900248424</v>
      </c>
      <c r="D10" s="226">
        <f t="shared" si="1"/>
        <v>3</v>
      </c>
      <c r="E10" s="225"/>
      <c r="F10" s="225">
        <v>65.89287996932123</v>
      </c>
      <c r="G10" s="229">
        <f t="shared" si="0"/>
        <v>1</v>
      </c>
    </row>
    <row r="11" spans="1:7" ht="18.75">
      <c r="A11" s="230" t="s">
        <v>6</v>
      </c>
      <c r="B11" s="231">
        <v>12150</v>
      </c>
      <c r="C11" s="225">
        <v>-63.03620322482507</v>
      </c>
      <c r="D11" s="226">
        <f t="shared" si="1"/>
        <v>12</v>
      </c>
      <c r="E11" s="225"/>
      <c r="F11" s="225">
        <v>31.973684210526315</v>
      </c>
      <c r="G11" s="229">
        <f t="shared" si="0"/>
        <v>11</v>
      </c>
    </row>
    <row r="12" spans="1:7" ht="18.75">
      <c r="A12" s="230" t="s">
        <v>7</v>
      </c>
      <c r="B12" s="231">
        <v>8470</v>
      </c>
      <c r="C12" s="225">
        <v>-31.96787148594378</v>
      </c>
      <c r="D12" s="226">
        <f>RANK(C12,C$6:C$18)</f>
        <v>8</v>
      </c>
      <c r="E12" s="225"/>
      <c r="F12" s="225">
        <v>35.262281432139886</v>
      </c>
      <c r="G12" s="229">
        <f>RANK(F12,F$6:F$18)</f>
        <v>9</v>
      </c>
    </row>
    <row r="13" spans="1:7" ht="18.75">
      <c r="A13" s="230" t="s">
        <v>256</v>
      </c>
      <c r="B13" s="231">
        <v>22330</v>
      </c>
      <c r="C13" s="225">
        <v>-37.24884080370943</v>
      </c>
      <c r="D13" s="226">
        <f t="shared" si="1"/>
        <v>10</v>
      </c>
      <c r="E13" s="225"/>
      <c r="F13" s="225">
        <v>44.39363817097416</v>
      </c>
      <c r="G13" s="229">
        <f t="shared" si="0"/>
        <v>4</v>
      </c>
    </row>
    <row r="14" spans="1:7" ht="18.75">
      <c r="A14" s="230" t="s">
        <v>43</v>
      </c>
      <c r="B14" s="231">
        <v>24243</v>
      </c>
      <c r="C14" s="225">
        <v>71.98496027241771</v>
      </c>
      <c r="D14" s="226">
        <f t="shared" si="1"/>
        <v>1</v>
      </c>
      <c r="E14" s="225"/>
      <c r="F14" s="225">
        <v>45.08647944950716</v>
      </c>
      <c r="G14" s="229">
        <f t="shared" si="0"/>
        <v>3</v>
      </c>
    </row>
    <row r="15" spans="1:7" ht="18.75">
      <c r="A15" s="230" t="s">
        <v>10</v>
      </c>
      <c r="B15" s="231">
        <v>12516</v>
      </c>
      <c r="C15" s="225">
        <v>-27.915682773714217</v>
      </c>
      <c r="D15" s="226">
        <f t="shared" si="1"/>
        <v>7</v>
      </c>
      <c r="E15" s="225"/>
      <c r="F15" s="225">
        <v>33.92789373814042</v>
      </c>
      <c r="G15" s="229">
        <f t="shared" si="0"/>
        <v>10</v>
      </c>
    </row>
    <row r="16" spans="1:7" ht="18.75">
      <c r="A16" s="230" t="s">
        <v>11</v>
      </c>
      <c r="B16" s="231">
        <v>8584</v>
      </c>
      <c r="C16" s="225">
        <v>-32.018690108497665</v>
      </c>
      <c r="D16" s="226">
        <f t="shared" si="1"/>
        <v>9</v>
      </c>
      <c r="E16" s="225"/>
      <c r="F16" s="225">
        <v>29.347008547008546</v>
      </c>
      <c r="G16" s="229">
        <f t="shared" si="0"/>
        <v>12</v>
      </c>
    </row>
    <row r="17" spans="1:7" ht="18.75">
      <c r="A17" s="230" t="s">
        <v>12</v>
      </c>
      <c r="B17" s="231">
        <v>5285</v>
      </c>
      <c r="C17" s="225">
        <v>-69.67871485943775</v>
      </c>
      <c r="D17" s="226">
        <f t="shared" si="1"/>
        <v>13</v>
      </c>
      <c r="E17" s="225"/>
      <c r="F17" s="225">
        <v>23.54120267260579</v>
      </c>
      <c r="G17" s="229">
        <f t="shared" si="0"/>
        <v>13</v>
      </c>
    </row>
    <row r="18" spans="1:7" ht="18.75">
      <c r="A18" s="230" t="s">
        <v>13</v>
      </c>
      <c r="B18" s="231">
        <v>4330</v>
      </c>
      <c r="C18" s="225">
        <v>-52.10176991150443</v>
      </c>
      <c r="D18" s="226">
        <f t="shared" si="1"/>
        <v>11</v>
      </c>
      <c r="E18" s="225"/>
      <c r="F18" s="225">
        <v>37.19931271477663</v>
      </c>
      <c r="G18" s="229">
        <f t="shared" si="0"/>
        <v>8</v>
      </c>
    </row>
    <row r="19" spans="1:6" ht="15" customHeight="1">
      <c r="A19" s="335" t="s">
        <v>253</v>
      </c>
      <c r="B19" s="335"/>
      <c r="C19" s="335"/>
      <c r="D19" s="335"/>
      <c r="E19" s="335"/>
      <c r="F19" s="335"/>
    </row>
  </sheetData>
  <sheetProtection/>
  <mergeCells count="4">
    <mergeCell ref="A1:F1"/>
    <mergeCell ref="A3:A4"/>
    <mergeCell ref="B3:G3"/>
    <mergeCell ref="A19:F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J7" sqref="J7"/>
    </sheetView>
  </sheetViews>
  <sheetFormatPr defaultColWidth="9.00390625" defaultRowHeight="14.25"/>
  <cols>
    <col min="1" max="1" width="40.50390625" style="0" customWidth="1"/>
    <col min="2" max="2" width="10.625" style="0" customWidth="1"/>
    <col min="3" max="3" width="9.50390625" style="0" customWidth="1"/>
    <col min="4" max="4" width="9.375" style="48" customWidth="1"/>
    <col min="5" max="5" width="8.00390625" style="0" customWidth="1"/>
    <col min="6" max="7" width="9.00390625" style="0" customWidth="1"/>
  </cols>
  <sheetData>
    <row r="1" spans="1:5" ht="14.25" customHeight="1">
      <c r="A1" s="239" t="s">
        <v>133</v>
      </c>
      <c r="B1" s="240"/>
      <c r="C1" s="240"/>
      <c r="D1" s="240"/>
      <c r="E1" s="240"/>
    </row>
    <row r="2" spans="1:5" ht="15" customHeight="1" thickBot="1">
      <c r="A2" s="241"/>
      <c r="B2" s="241"/>
      <c r="C2" s="241"/>
      <c r="D2" s="241"/>
      <c r="E2" s="241"/>
    </row>
    <row r="3" spans="1:5" ht="18.75" customHeight="1">
      <c r="A3" s="242" t="s">
        <v>164</v>
      </c>
      <c r="B3" s="244" t="s">
        <v>165</v>
      </c>
      <c r="C3" s="246" t="s">
        <v>166</v>
      </c>
      <c r="D3" s="237" t="s">
        <v>167</v>
      </c>
      <c r="E3" s="237" t="s">
        <v>168</v>
      </c>
    </row>
    <row r="4" spans="1:5" ht="18.75" customHeight="1">
      <c r="A4" s="243"/>
      <c r="B4" s="245"/>
      <c r="C4" s="247"/>
      <c r="D4" s="238"/>
      <c r="E4" s="238"/>
    </row>
    <row r="5" spans="1:5" ht="18.75" customHeight="1">
      <c r="A5" s="126" t="s">
        <v>169</v>
      </c>
      <c r="B5" s="50" t="s">
        <v>170</v>
      </c>
      <c r="C5" s="186">
        <v>580247.188</v>
      </c>
      <c r="D5" s="163"/>
      <c r="E5" s="81"/>
    </row>
    <row r="6" spans="1:5" ht="18.75" customHeight="1">
      <c r="A6" s="126" t="s">
        <v>191</v>
      </c>
      <c r="B6" s="50" t="s">
        <v>192</v>
      </c>
      <c r="C6" s="186">
        <v>130622.7</v>
      </c>
      <c r="D6" s="163">
        <v>7.825391849529781</v>
      </c>
      <c r="E6" s="81">
        <v>4</v>
      </c>
    </row>
    <row r="7" spans="1:5" ht="18.75" customHeight="1">
      <c r="A7" s="126" t="s">
        <v>171</v>
      </c>
      <c r="B7" s="50" t="s">
        <v>172</v>
      </c>
      <c r="C7" s="209">
        <v>416.53</v>
      </c>
      <c r="D7" s="80">
        <v>40.56</v>
      </c>
      <c r="E7" s="81">
        <v>6</v>
      </c>
    </row>
    <row r="8" spans="1:5" ht="18.75" customHeight="1">
      <c r="A8" s="126" t="s">
        <v>245</v>
      </c>
      <c r="B8" s="50" t="s">
        <v>173</v>
      </c>
      <c r="C8" s="152">
        <v>519606</v>
      </c>
      <c r="D8" s="159">
        <v>19.45322503890921</v>
      </c>
      <c r="E8" s="81">
        <v>6</v>
      </c>
    </row>
    <row r="9" spans="1:5" ht="18.75" customHeight="1">
      <c r="A9" s="126" t="s">
        <v>174</v>
      </c>
      <c r="B9" s="50" t="s">
        <v>173</v>
      </c>
      <c r="C9" s="152">
        <v>515469</v>
      </c>
      <c r="D9" s="159">
        <v>19.362144062910303</v>
      </c>
      <c r="E9" s="81"/>
    </row>
    <row r="10" spans="1:5" ht="18.75" customHeight="1">
      <c r="A10" s="126" t="s">
        <v>175</v>
      </c>
      <c r="B10" s="50" t="s">
        <v>173</v>
      </c>
      <c r="C10" s="152">
        <v>4137</v>
      </c>
      <c r="D10" s="159">
        <v>32.003828972559035</v>
      </c>
      <c r="E10" s="81"/>
    </row>
    <row r="11" spans="1:5" ht="18.75" customHeight="1">
      <c r="A11" s="126" t="s">
        <v>187</v>
      </c>
      <c r="B11" s="50" t="s">
        <v>170</v>
      </c>
      <c r="C11" s="152">
        <v>219890.9</v>
      </c>
      <c r="D11" s="159">
        <v>6.8361442750899215</v>
      </c>
      <c r="E11" s="81"/>
    </row>
    <row r="12" spans="1:5" ht="18.75" customHeight="1">
      <c r="A12" s="126" t="s">
        <v>221</v>
      </c>
      <c r="B12" s="50" t="s">
        <v>170</v>
      </c>
      <c r="C12" s="152">
        <v>197230.8</v>
      </c>
      <c r="D12" s="159">
        <v>-4.173486923326948</v>
      </c>
      <c r="E12" s="81"/>
    </row>
    <row r="13" spans="1:5" s="83" customFormat="1" ht="18.75" customHeight="1">
      <c r="A13" s="126" t="s">
        <v>188</v>
      </c>
      <c r="B13" s="82" t="s">
        <v>170</v>
      </c>
      <c r="C13" s="152">
        <v>99467.1</v>
      </c>
      <c r="D13" s="159">
        <v>11.474210120499208</v>
      </c>
      <c r="E13" s="81">
        <v>6</v>
      </c>
    </row>
    <row r="14" spans="1:5" ht="18.75" customHeight="1">
      <c r="A14" s="126" t="s">
        <v>259</v>
      </c>
      <c r="B14" s="50" t="s">
        <v>258</v>
      </c>
      <c r="C14" s="209">
        <v>8.69</v>
      </c>
      <c r="D14" s="159">
        <v>72.35224117413725</v>
      </c>
      <c r="E14" s="81">
        <v>3</v>
      </c>
    </row>
    <row r="15" spans="1:5" ht="18.75" customHeight="1">
      <c r="A15" s="126" t="s">
        <v>189</v>
      </c>
      <c r="B15" s="50" t="s">
        <v>176</v>
      </c>
      <c r="C15" s="152">
        <v>486</v>
      </c>
      <c r="D15" s="80">
        <v>6.1</v>
      </c>
      <c r="E15" s="81">
        <v>7</v>
      </c>
    </row>
    <row r="16" spans="1:5" ht="18.75" customHeight="1">
      <c r="A16" s="126" t="s">
        <v>260</v>
      </c>
      <c r="B16" s="50" t="s">
        <v>170</v>
      </c>
      <c r="C16" s="152">
        <v>25050</v>
      </c>
      <c r="D16" s="159">
        <v>17.05</v>
      </c>
      <c r="E16" s="81">
        <v>1</v>
      </c>
    </row>
    <row r="17" spans="1:5" ht="18.75" customHeight="1">
      <c r="A17" s="126" t="s">
        <v>218</v>
      </c>
      <c r="B17" s="50" t="s">
        <v>170</v>
      </c>
      <c r="C17" s="152">
        <v>15398</v>
      </c>
      <c r="D17" s="159">
        <v>0.33</v>
      </c>
      <c r="E17" s="81">
        <v>10</v>
      </c>
    </row>
    <row r="18" spans="1:5" ht="18.75" customHeight="1">
      <c r="A18" s="126" t="s">
        <v>261</v>
      </c>
      <c r="B18" s="50" t="s">
        <v>170</v>
      </c>
      <c r="C18" s="152">
        <v>70514</v>
      </c>
      <c r="D18" s="159">
        <v>27.5</v>
      </c>
      <c r="E18" s="81"/>
    </row>
    <row r="19" spans="1:5" ht="18.75" customHeight="1">
      <c r="A19" s="126" t="s">
        <v>219</v>
      </c>
      <c r="B19" s="50" t="s">
        <v>170</v>
      </c>
      <c r="C19" s="152">
        <v>54453</v>
      </c>
      <c r="D19" s="159">
        <v>25.78</v>
      </c>
      <c r="E19" s="81"/>
    </row>
    <row r="20" spans="1:5" ht="18.75" customHeight="1">
      <c r="A20" s="126" t="s">
        <v>239</v>
      </c>
      <c r="B20" s="50" t="s">
        <v>170</v>
      </c>
      <c r="C20" s="152">
        <v>581624</v>
      </c>
      <c r="D20" s="159">
        <v>21.14642782753593</v>
      </c>
      <c r="E20" s="81">
        <v>2</v>
      </c>
    </row>
    <row r="21" spans="1:5" ht="18.75" customHeight="1">
      <c r="A21" s="126" t="s">
        <v>178</v>
      </c>
      <c r="B21" s="50" t="s">
        <v>170</v>
      </c>
      <c r="C21" s="142">
        <v>278217</v>
      </c>
      <c r="D21" s="159">
        <v>7.4952283071501995</v>
      </c>
      <c r="E21" s="81">
        <v>2</v>
      </c>
    </row>
    <row r="22" spans="1:5" ht="18.75" customHeight="1">
      <c r="A22" s="126" t="s">
        <v>240</v>
      </c>
      <c r="B22" s="50" t="s">
        <v>177</v>
      </c>
      <c r="C22" s="152">
        <v>13421.347000000002</v>
      </c>
      <c r="D22" s="159">
        <v>8.082808247485126</v>
      </c>
      <c r="E22" s="81"/>
    </row>
    <row r="23" spans="1:5" ht="18.75" customHeight="1" thickBot="1">
      <c r="A23" s="127" t="s">
        <v>190</v>
      </c>
      <c r="B23" s="51" t="s">
        <v>177</v>
      </c>
      <c r="C23" s="160">
        <v>13034.56</v>
      </c>
      <c r="D23" s="161">
        <v>8.198278066094897</v>
      </c>
      <c r="E23" s="162"/>
    </row>
    <row r="24" spans="1:5" ht="16.5" customHeight="1">
      <c r="A24" s="236" t="s">
        <v>241</v>
      </c>
      <c r="B24" s="236"/>
      <c r="C24" s="236"/>
      <c r="D24" s="236"/>
      <c r="E24" s="236"/>
    </row>
  </sheetData>
  <sheetProtection/>
  <mergeCells count="7">
    <mergeCell ref="A24:E24"/>
    <mergeCell ref="E3:E4"/>
    <mergeCell ref="A1:E2"/>
    <mergeCell ref="A3:A4"/>
    <mergeCell ref="B3:B4"/>
    <mergeCell ref="C3:C4"/>
    <mergeCell ref="D3:D4"/>
  </mergeCells>
  <printOptions/>
  <pageMargins left="0.8661417322834646" right="0.7480314960629921" top="0.984251968503937" bottom="0.984251968503937" header="0.5118110236220472" footer="0.5118110236220472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1"/>
  <sheetViews>
    <sheetView zoomScalePageLayoutView="0" workbookViewId="0" topLeftCell="B1">
      <selection activeCell="N18" sqref="N18"/>
    </sheetView>
  </sheetViews>
  <sheetFormatPr defaultColWidth="8.75390625" defaultRowHeight="14.25"/>
  <cols>
    <col min="1" max="1" width="3.875" style="0" hidden="1" customWidth="1"/>
    <col min="2" max="2" width="9.375" style="0" customWidth="1"/>
    <col min="3" max="6" width="5.50390625" style="0" customWidth="1"/>
    <col min="7" max="7" width="7.50390625" style="67" customWidth="1"/>
    <col min="8" max="8" width="7.125" style="48" customWidth="1"/>
    <col min="9" max="9" width="5.375" style="48" customWidth="1"/>
    <col min="10" max="11" width="7.125" style="48" customWidth="1"/>
    <col min="12" max="12" width="6.75390625" style="67" customWidth="1"/>
    <col min="13" max="13" width="7.125" style="67" customWidth="1"/>
    <col min="14" max="14" width="6.375" style="48" customWidth="1"/>
    <col min="15" max="15" width="7.125" style="72" customWidth="1"/>
    <col min="16" max="16" width="6.875" style="48" customWidth="1"/>
    <col min="17" max="17" width="7.125" style="67" customWidth="1"/>
    <col min="18" max="18" width="6.375" style="48" customWidth="1"/>
    <col min="19" max="19" width="7.125" style="67" customWidth="1"/>
    <col min="20" max="20" width="7.125" style="48" customWidth="1"/>
  </cols>
  <sheetData>
    <row r="1" spans="1:20" ht="37.5" customHeight="1" thickBot="1">
      <c r="A1" s="1"/>
      <c r="B1" s="269" t="s">
        <v>84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</row>
    <row r="2" spans="1:20" ht="32.25" customHeight="1">
      <c r="A2" s="258"/>
      <c r="B2" s="261"/>
      <c r="C2" s="264" t="s">
        <v>56</v>
      </c>
      <c r="D2" s="264"/>
      <c r="E2" s="264"/>
      <c r="F2" s="264"/>
      <c r="G2" s="264" t="s">
        <v>88</v>
      </c>
      <c r="H2" s="264"/>
      <c r="I2" s="264"/>
      <c r="J2" s="264"/>
      <c r="K2" s="264"/>
      <c r="L2" s="264"/>
      <c r="M2" s="270" t="s">
        <v>63</v>
      </c>
      <c r="N2" s="271"/>
      <c r="O2" s="271"/>
      <c r="P2" s="271"/>
      <c r="Q2" s="271"/>
      <c r="R2" s="272"/>
      <c r="S2" s="273" t="s">
        <v>57</v>
      </c>
      <c r="T2" s="270"/>
    </row>
    <row r="3" spans="1:20" ht="28.5" customHeight="1">
      <c r="A3" s="259"/>
      <c r="B3" s="262"/>
      <c r="C3" s="265" t="s">
        <v>58</v>
      </c>
      <c r="D3" s="265" t="s">
        <v>59</v>
      </c>
      <c r="E3" s="267" t="s">
        <v>64</v>
      </c>
      <c r="F3" s="265" t="s">
        <v>65</v>
      </c>
      <c r="G3" s="254" t="s">
        <v>139</v>
      </c>
      <c r="H3" s="252" t="s">
        <v>138</v>
      </c>
      <c r="I3" s="254" t="s">
        <v>67</v>
      </c>
      <c r="J3" s="256" t="s">
        <v>134</v>
      </c>
      <c r="K3" s="252" t="s">
        <v>61</v>
      </c>
      <c r="L3" s="254" t="s">
        <v>67</v>
      </c>
      <c r="M3" s="249" t="s">
        <v>68</v>
      </c>
      <c r="N3" s="250"/>
      <c r="O3" s="251" t="s">
        <v>69</v>
      </c>
      <c r="P3" s="251"/>
      <c r="Q3" s="251" t="s">
        <v>70</v>
      </c>
      <c r="R3" s="251"/>
      <c r="S3" s="274" t="s">
        <v>66</v>
      </c>
      <c r="T3" s="276" t="s">
        <v>137</v>
      </c>
    </row>
    <row r="4" spans="1:20" ht="38.25" customHeight="1" thickBot="1">
      <c r="A4" s="260"/>
      <c r="B4" s="263"/>
      <c r="C4" s="266"/>
      <c r="D4" s="266"/>
      <c r="E4" s="268"/>
      <c r="F4" s="266"/>
      <c r="G4" s="255"/>
      <c r="H4" s="253"/>
      <c r="I4" s="255"/>
      <c r="J4" s="257"/>
      <c r="K4" s="253"/>
      <c r="L4" s="255"/>
      <c r="M4" s="71" t="s">
        <v>66</v>
      </c>
      <c r="N4" s="66" t="s">
        <v>137</v>
      </c>
      <c r="O4" s="71" t="s">
        <v>66</v>
      </c>
      <c r="P4" s="66" t="s">
        <v>140</v>
      </c>
      <c r="Q4" s="71" t="s">
        <v>66</v>
      </c>
      <c r="R4" s="66" t="s">
        <v>137</v>
      </c>
      <c r="S4" s="275"/>
      <c r="T4" s="277"/>
    </row>
    <row r="5" spans="1:20" ht="19.5" customHeight="1">
      <c r="A5" s="52"/>
      <c r="B5" s="53" t="s">
        <v>71</v>
      </c>
      <c r="C5" s="54"/>
      <c r="D5" s="54">
        <v>103</v>
      </c>
      <c r="E5" s="54"/>
      <c r="F5" s="54"/>
      <c r="G5" s="68">
        <v>580247.188</v>
      </c>
      <c r="H5" s="55">
        <v>15.702651991613607</v>
      </c>
      <c r="I5" s="55" t="s">
        <v>237</v>
      </c>
      <c r="J5" s="12"/>
      <c r="K5" s="55"/>
      <c r="L5" s="55"/>
      <c r="M5" s="68">
        <v>36078.399999999994</v>
      </c>
      <c r="N5" s="55">
        <v>-2.2035005543312565</v>
      </c>
      <c r="O5" s="68">
        <v>24827.9</v>
      </c>
      <c r="P5" s="68">
        <v>3512.5000000000036</v>
      </c>
      <c r="Q5" s="68">
        <v>11250.500000000002</v>
      </c>
      <c r="R5" s="55">
        <v>-27.76982389460639</v>
      </c>
      <c r="S5" s="232">
        <v>15432.425099999997</v>
      </c>
      <c r="T5" s="233">
        <v>39.147573992538014</v>
      </c>
    </row>
    <row r="6" spans="1:20" ht="19.5" customHeight="1">
      <c r="A6" s="56">
        <v>1</v>
      </c>
      <c r="B6" s="40" t="s">
        <v>72</v>
      </c>
      <c r="C6" s="54"/>
      <c r="D6" s="10">
        <v>21</v>
      </c>
      <c r="E6" s="10"/>
      <c r="F6" s="10"/>
      <c r="G6" s="12">
        <v>158538.057</v>
      </c>
      <c r="H6" s="38">
        <v>15.90838460926301</v>
      </c>
      <c r="I6" s="12">
        <f>RANK(H6,H$6:H$18)</f>
        <v>6</v>
      </c>
      <c r="J6" s="12"/>
      <c r="K6" s="55"/>
      <c r="L6" s="12"/>
      <c r="M6" s="12">
        <v>11635.3</v>
      </c>
      <c r="N6" s="55">
        <v>22.737821473026855</v>
      </c>
      <c r="O6" s="12">
        <v>7651.1</v>
      </c>
      <c r="P6" s="68">
        <v>2652.8</v>
      </c>
      <c r="Q6" s="12">
        <v>3984.2</v>
      </c>
      <c r="R6" s="55">
        <v>-11.096731005243782</v>
      </c>
      <c r="S6" s="12">
        <v>5286.9650999999985</v>
      </c>
      <c r="T6" s="234">
        <v>39.04157878218337</v>
      </c>
    </row>
    <row r="7" spans="1:20" ht="19.5" customHeight="1">
      <c r="A7" s="56">
        <v>2</v>
      </c>
      <c r="B7" s="40" t="s">
        <v>73</v>
      </c>
      <c r="C7" s="54"/>
      <c r="D7" s="10">
        <v>14</v>
      </c>
      <c r="E7" s="10"/>
      <c r="F7" s="10"/>
      <c r="G7" s="12">
        <v>107391.174</v>
      </c>
      <c r="H7" s="38">
        <v>31.258192394368166</v>
      </c>
      <c r="I7" s="12">
        <f aca="true" t="shared" si="0" ref="I7:I18">RANK(H7,H$6:H$18)</f>
        <v>1</v>
      </c>
      <c r="J7" s="12"/>
      <c r="K7" s="55"/>
      <c r="L7" s="12"/>
      <c r="M7" s="12">
        <v>4010.3</v>
      </c>
      <c r="N7" s="55">
        <v>-14.848394768133176</v>
      </c>
      <c r="O7" s="12">
        <v>1998.2</v>
      </c>
      <c r="P7" s="68">
        <v>431.10000000000014</v>
      </c>
      <c r="Q7" s="12">
        <v>2012.1</v>
      </c>
      <c r="R7" s="55">
        <v>-35.97136038186159</v>
      </c>
      <c r="S7" s="12">
        <v>4914.226899999999</v>
      </c>
      <c r="T7" s="234">
        <v>13.457680657603028</v>
      </c>
    </row>
    <row r="8" spans="1:20" s="39" customFormat="1" ht="19.5" customHeight="1">
      <c r="A8" s="56">
        <v>3</v>
      </c>
      <c r="B8" s="40" t="s">
        <v>74</v>
      </c>
      <c r="C8" s="54"/>
      <c r="D8" s="10">
        <v>7</v>
      </c>
      <c r="E8" s="10"/>
      <c r="F8" s="10"/>
      <c r="G8" s="12">
        <v>88713.3</v>
      </c>
      <c r="H8" s="38">
        <v>24.87110082639046</v>
      </c>
      <c r="I8" s="12">
        <f t="shared" si="0"/>
        <v>2</v>
      </c>
      <c r="J8" s="12"/>
      <c r="K8" s="55"/>
      <c r="L8" s="12"/>
      <c r="M8" s="12">
        <v>7792.900000000001</v>
      </c>
      <c r="N8" s="55">
        <v>-0.8347649042437979</v>
      </c>
      <c r="O8" s="12">
        <v>6088.6</v>
      </c>
      <c r="P8" s="68">
        <v>1272.5</v>
      </c>
      <c r="Q8" s="12">
        <v>1704.3</v>
      </c>
      <c r="R8" s="55">
        <v>-43.9817249539837</v>
      </c>
      <c r="S8" s="12">
        <v>1178.5785</v>
      </c>
      <c r="T8" s="234">
        <v>35.52361006710647</v>
      </c>
    </row>
    <row r="9" spans="1:20" s="39" customFormat="1" ht="19.5" customHeight="1">
      <c r="A9" s="56">
        <v>4</v>
      </c>
      <c r="B9" s="40" t="s">
        <v>75</v>
      </c>
      <c r="C9" s="54"/>
      <c r="D9" s="10">
        <v>5</v>
      </c>
      <c r="E9" s="10"/>
      <c r="F9" s="10"/>
      <c r="G9" s="12">
        <v>21514.9</v>
      </c>
      <c r="H9" s="38">
        <v>17.314539654843372</v>
      </c>
      <c r="I9" s="12">
        <f t="shared" si="0"/>
        <v>5</v>
      </c>
      <c r="J9" s="12"/>
      <c r="K9" s="55"/>
      <c r="L9" s="12"/>
      <c r="M9" s="12">
        <v>555.6</v>
      </c>
      <c r="N9" s="55">
        <v>8.282985772753861</v>
      </c>
      <c r="O9" s="12">
        <v>460.8</v>
      </c>
      <c r="P9" s="68">
        <v>30.69999999999999</v>
      </c>
      <c r="Q9" s="12">
        <v>94.8</v>
      </c>
      <c r="R9" s="55">
        <v>14.216867469879517</v>
      </c>
      <c r="S9" s="12">
        <v>58.2338</v>
      </c>
      <c r="T9" s="234">
        <v>10.356707669508642</v>
      </c>
    </row>
    <row r="10" spans="1:20" s="39" customFormat="1" ht="19.5" customHeight="1">
      <c r="A10" s="56">
        <v>5</v>
      </c>
      <c r="B10" s="40" t="s">
        <v>76</v>
      </c>
      <c r="C10" s="54"/>
      <c r="D10" s="10">
        <v>17</v>
      </c>
      <c r="E10" s="10"/>
      <c r="F10" s="10"/>
      <c r="G10" s="12">
        <v>62594.474</v>
      </c>
      <c r="H10" s="38">
        <v>-2.7797988904922164</v>
      </c>
      <c r="I10" s="12">
        <f t="shared" si="0"/>
        <v>12</v>
      </c>
      <c r="J10" s="12"/>
      <c r="K10" s="55"/>
      <c r="L10" s="12"/>
      <c r="M10" s="12">
        <v>2279.8</v>
      </c>
      <c r="N10" s="55">
        <v>-30.176717405286198</v>
      </c>
      <c r="O10" s="12">
        <v>1708.1</v>
      </c>
      <c r="P10" s="68">
        <v>-597.5999999999999</v>
      </c>
      <c r="Q10" s="12">
        <v>571.7</v>
      </c>
      <c r="R10" s="55">
        <v>-40.4106733375026</v>
      </c>
      <c r="S10" s="12">
        <v>3706.1692</v>
      </c>
      <c r="T10" s="234">
        <v>110.5627808926125</v>
      </c>
    </row>
    <row r="11" spans="1:20" ht="19.5" customHeight="1">
      <c r="A11" s="56">
        <v>6</v>
      </c>
      <c r="B11" s="40" t="s">
        <v>77</v>
      </c>
      <c r="C11" s="54"/>
      <c r="D11" s="10">
        <v>9</v>
      </c>
      <c r="E11" s="10"/>
      <c r="F11" s="10"/>
      <c r="G11" s="12">
        <v>31527.503000000004</v>
      </c>
      <c r="H11" s="38">
        <v>8.039809363341902</v>
      </c>
      <c r="I11" s="12">
        <f t="shared" si="0"/>
        <v>8</v>
      </c>
      <c r="J11" s="12"/>
      <c r="K11" s="55"/>
      <c r="L11" s="12"/>
      <c r="M11" s="12">
        <v>3378.3999999999996</v>
      </c>
      <c r="N11" s="55">
        <v>-18.162879705440645</v>
      </c>
      <c r="O11" s="12">
        <v>2145.2</v>
      </c>
      <c r="P11" s="68">
        <v>-217.30000000000018</v>
      </c>
      <c r="Q11" s="12">
        <v>1233.2</v>
      </c>
      <c r="R11" s="55">
        <v>-30.15801098714391</v>
      </c>
      <c r="S11" s="12">
        <v>139.62499999999997</v>
      </c>
      <c r="T11" s="234">
        <v>17.487035405564804</v>
      </c>
    </row>
    <row r="12" spans="1:20" ht="19.5" customHeight="1">
      <c r="A12" s="56">
        <v>7</v>
      </c>
      <c r="B12" s="40" t="s">
        <v>78</v>
      </c>
      <c r="C12" s="54"/>
      <c r="D12" s="10">
        <v>4</v>
      </c>
      <c r="E12" s="10"/>
      <c r="F12" s="10"/>
      <c r="G12" s="69">
        <v>11136.8</v>
      </c>
      <c r="H12" s="38">
        <v>1.7161541342052544</v>
      </c>
      <c r="I12" s="12">
        <f t="shared" si="0"/>
        <v>10</v>
      </c>
      <c r="J12" s="12"/>
      <c r="K12" s="55"/>
      <c r="L12" s="12"/>
      <c r="M12" s="12">
        <v>434.9</v>
      </c>
      <c r="N12" s="55">
        <v>-48.654073199527744</v>
      </c>
      <c r="O12" s="12">
        <v>248.3</v>
      </c>
      <c r="P12" s="68">
        <v>-17.099999999999966</v>
      </c>
      <c r="Q12" s="12">
        <v>186.6</v>
      </c>
      <c r="R12" s="55">
        <v>-67.91609353507565</v>
      </c>
      <c r="S12" s="12">
        <v>20.2268</v>
      </c>
      <c r="T12" s="234">
        <v>35.51477632839563</v>
      </c>
    </row>
    <row r="13" spans="1:20" ht="19.5" customHeight="1">
      <c r="A13" s="56">
        <v>8</v>
      </c>
      <c r="B13" s="40" t="s">
        <v>256</v>
      </c>
      <c r="C13" s="54"/>
      <c r="D13" s="10">
        <v>6</v>
      </c>
      <c r="E13" s="10"/>
      <c r="F13" s="10"/>
      <c r="G13" s="12">
        <v>16530.379999999997</v>
      </c>
      <c r="H13" s="38">
        <v>23.92703991363541</v>
      </c>
      <c r="I13" s="12">
        <f>RANK(H13,H$6:H$18)</f>
        <v>3</v>
      </c>
      <c r="J13" s="12"/>
      <c r="K13" s="55"/>
      <c r="L13" s="12"/>
      <c r="M13" s="12">
        <v>1642.5</v>
      </c>
      <c r="N13" s="38">
        <v>-10.093601182330715</v>
      </c>
      <c r="O13" s="12">
        <v>1429.4</v>
      </c>
      <c r="P13" s="12">
        <v>-18.699999999999818</v>
      </c>
      <c r="Q13" s="12">
        <v>213.1</v>
      </c>
      <c r="R13" s="38">
        <v>-43.74340021119324</v>
      </c>
      <c r="S13" s="12">
        <v>25.9531</v>
      </c>
      <c r="T13" s="11">
        <v>48.18911125703031</v>
      </c>
    </row>
    <row r="14" spans="1:20" ht="19.5" customHeight="1">
      <c r="A14" s="56">
        <v>9</v>
      </c>
      <c r="B14" s="40" t="s">
        <v>79</v>
      </c>
      <c r="C14" s="54"/>
      <c r="D14" s="10">
        <v>5</v>
      </c>
      <c r="E14" s="10"/>
      <c r="F14" s="10"/>
      <c r="G14" s="12">
        <v>37636</v>
      </c>
      <c r="H14" s="38">
        <v>18.624889289530316</v>
      </c>
      <c r="I14" s="12">
        <f t="shared" si="0"/>
        <v>4</v>
      </c>
      <c r="J14" s="12"/>
      <c r="K14" s="55"/>
      <c r="L14" s="12"/>
      <c r="M14" s="12">
        <v>1249.7</v>
      </c>
      <c r="N14" s="55">
        <v>1.108414239482201</v>
      </c>
      <c r="O14" s="12">
        <v>968</v>
      </c>
      <c r="P14" s="68">
        <v>56.89999999999998</v>
      </c>
      <c r="Q14" s="12">
        <v>281.7</v>
      </c>
      <c r="R14" s="55">
        <v>-13.29639889196676</v>
      </c>
      <c r="S14" s="12">
        <v>21.1709</v>
      </c>
      <c r="T14" s="234">
        <v>-35.41972344832425</v>
      </c>
    </row>
    <row r="15" spans="1:20" ht="19.5" customHeight="1">
      <c r="A15" s="56">
        <v>10</v>
      </c>
      <c r="B15" s="40" t="s">
        <v>80</v>
      </c>
      <c r="C15" s="54"/>
      <c r="D15" s="10">
        <v>5</v>
      </c>
      <c r="E15" s="10"/>
      <c r="F15" s="10"/>
      <c r="G15" s="12">
        <v>13794.5</v>
      </c>
      <c r="H15" s="38">
        <v>6.4</v>
      </c>
      <c r="I15" s="12">
        <f t="shared" si="0"/>
        <v>9</v>
      </c>
      <c r="J15" s="12"/>
      <c r="K15" s="55"/>
      <c r="L15" s="12"/>
      <c r="M15" s="12">
        <v>1228.5</v>
      </c>
      <c r="N15" s="55">
        <v>-6.712734452122419</v>
      </c>
      <c r="O15" s="12">
        <v>1174.6</v>
      </c>
      <c r="P15" s="68">
        <v>-94.60000000000014</v>
      </c>
      <c r="Q15" s="12">
        <v>53.9</v>
      </c>
      <c r="R15" s="55">
        <v>12.997903563941279</v>
      </c>
      <c r="S15" s="12">
        <v>23.535300000000003</v>
      </c>
      <c r="T15" s="234">
        <v>-15.422182931562375</v>
      </c>
    </row>
    <row r="16" spans="1:20" ht="19.5" customHeight="1">
      <c r="A16" s="56">
        <v>12</v>
      </c>
      <c r="B16" s="40" t="s">
        <v>81</v>
      </c>
      <c r="C16" s="54"/>
      <c r="D16" s="10">
        <v>4</v>
      </c>
      <c r="E16" s="10"/>
      <c r="F16" s="10"/>
      <c r="G16" s="12">
        <v>10078.6</v>
      </c>
      <c r="H16" s="38">
        <v>-1.8837433436200968</v>
      </c>
      <c r="I16" s="12">
        <f t="shared" si="0"/>
        <v>11</v>
      </c>
      <c r="J16" s="12"/>
      <c r="K16" s="55"/>
      <c r="L16" s="12"/>
      <c r="M16" s="12">
        <v>436.9</v>
      </c>
      <c r="N16" s="55">
        <v>-7.318625371234631</v>
      </c>
      <c r="O16" s="12">
        <v>387.9</v>
      </c>
      <c r="P16" s="68">
        <v>-29.400000000000034</v>
      </c>
      <c r="Q16" s="12">
        <v>49</v>
      </c>
      <c r="R16" s="55">
        <v>-9.426987060998144</v>
      </c>
      <c r="S16" s="12">
        <v>9.92</v>
      </c>
      <c r="T16" s="234">
        <v>-43.98549947204075</v>
      </c>
    </row>
    <row r="17" spans="1:20" ht="19.5" customHeight="1">
      <c r="A17" s="56">
        <v>13</v>
      </c>
      <c r="B17" s="40" t="s">
        <v>82</v>
      </c>
      <c r="C17" s="54"/>
      <c r="D17" s="10">
        <v>4</v>
      </c>
      <c r="E17" s="10"/>
      <c r="F17" s="10"/>
      <c r="G17" s="12">
        <v>6254.9</v>
      </c>
      <c r="H17" s="38">
        <v>-14.887739828548106</v>
      </c>
      <c r="I17" s="12">
        <f t="shared" si="0"/>
        <v>13</v>
      </c>
      <c r="J17" s="12"/>
      <c r="K17" s="55"/>
      <c r="L17" s="12"/>
      <c r="M17" s="12">
        <v>473.1</v>
      </c>
      <c r="N17" s="38">
        <v>38.73900293255133</v>
      </c>
      <c r="O17" s="12">
        <v>230.2</v>
      </c>
      <c r="P17" s="12">
        <v>66.1</v>
      </c>
      <c r="Q17" s="12">
        <v>242.9</v>
      </c>
      <c r="R17" s="38">
        <v>37.30921424533636</v>
      </c>
      <c r="S17" s="12">
        <v>0.1518</v>
      </c>
      <c r="T17" s="11">
        <v>-90.42814805473233</v>
      </c>
    </row>
    <row r="18" spans="1:20" s="1" customFormat="1" ht="19.5" customHeight="1" thickBot="1">
      <c r="A18" s="57">
        <v>14</v>
      </c>
      <c r="B18" s="58" t="s">
        <v>83</v>
      </c>
      <c r="C18" s="41"/>
      <c r="D18" s="41">
        <v>2</v>
      </c>
      <c r="E18" s="41"/>
      <c r="F18" s="41"/>
      <c r="G18" s="70">
        <v>14536.6</v>
      </c>
      <c r="H18" s="42">
        <v>10.74407868173057</v>
      </c>
      <c r="I18" s="70">
        <f t="shared" si="0"/>
        <v>7</v>
      </c>
      <c r="J18" s="70"/>
      <c r="K18" s="42"/>
      <c r="L18" s="70"/>
      <c r="M18" s="70">
        <v>960.5</v>
      </c>
      <c r="N18" s="42">
        <v>6.983738026286488</v>
      </c>
      <c r="O18" s="70">
        <v>337.5</v>
      </c>
      <c r="P18" s="70">
        <v>-22.899999999999977</v>
      </c>
      <c r="Q18" s="70">
        <v>623</v>
      </c>
      <c r="R18" s="42">
        <v>15.928544845552665</v>
      </c>
      <c r="S18" s="70">
        <v>47.6687</v>
      </c>
      <c r="T18" s="43">
        <v>10.356730277276831</v>
      </c>
    </row>
    <row r="19" spans="2:25" s="5" customFormat="1" ht="16.5" customHeight="1">
      <c r="B19" s="248" t="s">
        <v>238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59"/>
      <c r="V19" s="59"/>
      <c r="W19" s="59"/>
      <c r="X19" s="59"/>
      <c r="Y19" s="59"/>
    </row>
    <row r="20" spans="2:20" ht="16.5" customHeight="1">
      <c r="B20" s="248" t="s">
        <v>242</v>
      </c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/>
    </row>
    <row r="21" spans="2:19" ht="16.5" customHeight="1"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</row>
  </sheetData>
  <sheetProtection/>
  <mergeCells count="25">
    <mergeCell ref="B1:T1"/>
    <mergeCell ref="M2:R2"/>
    <mergeCell ref="S2:T2"/>
    <mergeCell ref="S3:S4"/>
    <mergeCell ref="T3:T4"/>
    <mergeCell ref="I3:I4"/>
    <mergeCell ref="A2:A4"/>
    <mergeCell ref="B2:B4"/>
    <mergeCell ref="C2:F2"/>
    <mergeCell ref="G2:L2"/>
    <mergeCell ref="C3:C4"/>
    <mergeCell ref="D3:D4"/>
    <mergeCell ref="E3:E4"/>
    <mergeCell ref="L3:L4"/>
    <mergeCell ref="H3:H4"/>
    <mergeCell ref="F3:F4"/>
    <mergeCell ref="B21:S21"/>
    <mergeCell ref="B20:S20"/>
    <mergeCell ref="B19:T19"/>
    <mergeCell ref="M3:N3"/>
    <mergeCell ref="O3:P3"/>
    <mergeCell ref="Q3:R3"/>
    <mergeCell ref="K3:K4"/>
    <mergeCell ref="G3:G4"/>
    <mergeCell ref="J3:J4"/>
  </mergeCells>
  <printOptions horizontalCentered="1"/>
  <pageMargins left="0.3937007874015748" right="0.5511811023622047" top="0.7874015748031497" bottom="0.7874015748031497" header="0.5118110236220472" footer="0.5118110236220472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4"/>
  <sheetViews>
    <sheetView zoomScalePageLayoutView="0" workbookViewId="0" topLeftCell="A7">
      <selection activeCell="D26" sqref="D26"/>
    </sheetView>
  </sheetViews>
  <sheetFormatPr defaultColWidth="9.00390625" defaultRowHeight="14.25"/>
  <cols>
    <col min="1" max="2" width="4.50390625" style="39" customWidth="1"/>
    <col min="3" max="3" width="7.25390625" style="39" customWidth="1"/>
    <col min="4" max="4" width="17.875" style="39" customWidth="1"/>
    <col min="5" max="11" width="8.00390625" style="39" customWidth="1"/>
    <col min="12" max="12" width="6.25390625" style="60" customWidth="1"/>
    <col min="13" max="13" width="8.00390625" style="39" customWidth="1"/>
    <col min="14" max="14" width="6.875" style="39" customWidth="1"/>
    <col min="15" max="15" width="6.625" style="39" customWidth="1"/>
    <col min="16" max="20" width="6.875" style="39" customWidth="1"/>
    <col min="21" max="21" width="6.75390625" style="39" customWidth="1"/>
    <col min="22" max="23" width="6.875" style="39" customWidth="1"/>
    <col min="24" max="24" width="6.25390625" style="39" customWidth="1"/>
    <col min="25" max="25" width="8.25390625" style="39" customWidth="1"/>
    <col min="26" max="26" width="6.875" style="39" customWidth="1"/>
    <col min="27" max="27" width="5.875" style="39" customWidth="1"/>
    <col min="28" max="16384" width="9.00390625" style="39" customWidth="1"/>
  </cols>
  <sheetData>
    <row r="1" spans="2:11" ht="48.75" customHeight="1">
      <c r="B1" s="269" t="s">
        <v>243</v>
      </c>
      <c r="C1" s="269"/>
      <c r="D1" s="269"/>
      <c r="E1" s="269"/>
      <c r="F1" s="269"/>
      <c r="G1" s="269"/>
      <c r="H1" s="269"/>
      <c r="I1" s="269"/>
      <c r="J1" s="269"/>
      <c r="K1" s="269"/>
    </row>
    <row r="2" spans="2:11" ht="13.5" customHeight="1" thickBot="1"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27" s="62" customFormat="1" ht="21.75" customHeight="1">
      <c r="A3" s="304"/>
      <c r="B3" s="304"/>
      <c r="C3" s="304"/>
      <c r="D3" s="305"/>
      <c r="E3" s="309" t="s">
        <v>193</v>
      </c>
      <c r="F3" s="310"/>
      <c r="G3" s="278" t="s">
        <v>194</v>
      </c>
      <c r="H3" s="278" t="s">
        <v>195</v>
      </c>
      <c r="I3" s="278" t="s">
        <v>196</v>
      </c>
      <c r="J3" s="278" t="s">
        <v>197</v>
      </c>
      <c r="K3" s="280" t="s">
        <v>198</v>
      </c>
      <c r="L3" s="60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</row>
    <row r="4" spans="1:27" s="62" customFormat="1" ht="28.5" customHeight="1">
      <c r="A4" s="190"/>
      <c r="B4" s="190"/>
      <c r="C4" s="190"/>
      <c r="D4" s="191"/>
      <c r="E4" s="189"/>
      <c r="F4" s="189" t="s">
        <v>199</v>
      </c>
      <c r="G4" s="279"/>
      <c r="H4" s="279"/>
      <c r="I4" s="279"/>
      <c r="J4" s="279"/>
      <c r="K4" s="281"/>
      <c r="L4" s="60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27" s="62" customFormat="1" ht="18.75" customHeight="1">
      <c r="A5" s="306" t="s">
        <v>200</v>
      </c>
      <c r="B5" s="306"/>
      <c r="C5" s="265" t="s">
        <v>201</v>
      </c>
      <c r="D5" s="265"/>
      <c r="E5" s="10"/>
      <c r="F5" s="10"/>
      <c r="G5" s="10"/>
      <c r="H5" s="10"/>
      <c r="I5" s="10"/>
      <c r="J5" s="10"/>
      <c r="K5" s="9"/>
      <c r="L5" s="60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11" ht="18.75" customHeight="1">
      <c r="A6" s="307"/>
      <c r="B6" s="307"/>
      <c r="C6" s="265" t="s">
        <v>202</v>
      </c>
      <c r="D6" s="265"/>
      <c r="E6" s="10">
        <v>103</v>
      </c>
      <c r="F6" s="192">
        <v>21</v>
      </c>
      <c r="G6" s="84">
        <v>27</v>
      </c>
      <c r="H6" s="84">
        <v>10</v>
      </c>
      <c r="I6" s="84">
        <v>13</v>
      </c>
      <c r="J6" s="84">
        <v>6</v>
      </c>
      <c r="K6" s="193">
        <v>48</v>
      </c>
    </row>
    <row r="7" spans="1:11" ht="18.75" customHeight="1">
      <c r="A7" s="308"/>
      <c r="B7" s="308"/>
      <c r="C7" s="265" t="s">
        <v>65</v>
      </c>
      <c r="D7" s="265"/>
      <c r="E7" s="10"/>
      <c r="F7" s="10"/>
      <c r="G7" s="10"/>
      <c r="H7" s="10"/>
      <c r="I7" s="10"/>
      <c r="J7" s="10"/>
      <c r="K7" s="9"/>
    </row>
    <row r="8" spans="1:12" s="76" customFormat="1" ht="18.75" customHeight="1">
      <c r="A8" s="294" t="s">
        <v>203</v>
      </c>
      <c r="B8" s="295"/>
      <c r="C8" s="300" t="s">
        <v>204</v>
      </c>
      <c r="D8" s="254"/>
      <c r="E8" s="12">
        <v>580247.1880000001</v>
      </c>
      <c r="F8" s="69">
        <v>141359.554</v>
      </c>
      <c r="G8" s="12">
        <v>126611.294</v>
      </c>
      <c r="H8" s="12">
        <v>166591.9</v>
      </c>
      <c r="I8" s="12">
        <v>37509.3</v>
      </c>
      <c r="J8" s="12">
        <v>14894.4</v>
      </c>
      <c r="K8" s="63">
        <v>234640.29400000005</v>
      </c>
      <c r="L8" s="75"/>
    </row>
    <row r="9" spans="1:12" s="74" customFormat="1" ht="18.75" customHeight="1">
      <c r="A9" s="296"/>
      <c r="B9" s="297"/>
      <c r="C9" s="252" t="s">
        <v>205</v>
      </c>
      <c r="D9" s="252"/>
      <c r="E9" s="38">
        <v>15.702651991613633</v>
      </c>
      <c r="F9" s="38">
        <v>20.836201805983787</v>
      </c>
      <c r="G9" s="38">
        <v>2.2474289811201524</v>
      </c>
      <c r="H9" s="38">
        <v>20.920477492164473</v>
      </c>
      <c r="I9" s="38">
        <v>3.0339405792642724</v>
      </c>
      <c r="J9" s="38">
        <v>-12.36938717876306</v>
      </c>
      <c r="K9" s="11">
        <v>25.813254404382015</v>
      </c>
      <c r="L9" s="73"/>
    </row>
    <row r="10" spans="1:12" s="74" customFormat="1" ht="18.75" customHeight="1">
      <c r="A10" s="296"/>
      <c r="B10" s="297"/>
      <c r="C10" s="302" t="s">
        <v>206</v>
      </c>
      <c r="D10" s="303"/>
      <c r="E10" s="12"/>
      <c r="F10" s="12"/>
      <c r="G10" s="12"/>
      <c r="H10" s="12"/>
      <c r="I10" s="12"/>
      <c r="J10" s="12"/>
      <c r="K10" s="63"/>
      <c r="L10" s="73"/>
    </row>
    <row r="11" spans="1:12" s="74" customFormat="1" ht="18.75" customHeight="1">
      <c r="A11" s="296"/>
      <c r="B11" s="297"/>
      <c r="C11" s="252" t="s">
        <v>207</v>
      </c>
      <c r="D11" s="252"/>
      <c r="E11" s="38"/>
      <c r="F11" s="38"/>
      <c r="G11" s="38"/>
      <c r="H11" s="38"/>
      <c r="I11" s="38"/>
      <c r="J11" s="38"/>
      <c r="K11" s="11"/>
      <c r="L11" s="73"/>
    </row>
    <row r="12" spans="1:12" s="74" customFormat="1" ht="18.75" customHeight="1">
      <c r="A12" s="296"/>
      <c r="B12" s="297"/>
      <c r="C12" s="301" t="s">
        <v>208</v>
      </c>
      <c r="D12" s="301"/>
      <c r="E12" s="64">
        <v>100</v>
      </c>
      <c r="F12" s="64">
        <v>23.326972072726015</v>
      </c>
      <c r="G12" s="64">
        <v>24.69166180555313</v>
      </c>
      <c r="H12" s="64">
        <v>27.4716216709252</v>
      </c>
      <c r="I12" s="64">
        <v>7.259202616289621</v>
      </c>
      <c r="J12" s="64">
        <v>3.3892018368058996</v>
      </c>
      <c r="K12" s="65">
        <v>37.18831207042616</v>
      </c>
      <c r="L12" s="73"/>
    </row>
    <row r="13" spans="1:12" s="74" customFormat="1" ht="18.75" customHeight="1">
      <c r="A13" s="298"/>
      <c r="B13" s="299"/>
      <c r="C13" s="301" t="s">
        <v>209</v>
      </c>
      <c r="D13" s="301"/>
      <c r="E13" s="64">
        <v>100</v>
      </c>
      <c r="F13" s="64">
        <v>24.361954167712398</v>
      </c>
      <c r="G13" s="64">
        <v>21.820233965528494</v>
      </c>
      <c r="H13" s="64">
        <v>28.71050535793376</v>
      </c>
      <c r="I13" s="64">
        <v>6.464365666171915</v>
      </c>
      <c r="J13" s="64">
        <v>2.56690602005985</v>
      </c>
      <c r="K13" s="65">
        <v>40.43798899030598</v>
      </c>
      <c r="L13" s="73"/>
    </row>
    <row r="14" spans="1:12" s="76" customFormat="1" ht="18.75" customHeight="1">
      <c r="A14" s="282" t="s">
        <v>210</v>
      </c>
      <c r="B14" s="285" t="s">
        <v>211</v>
      </c>
      <c r="C14" s="254" t="s">
        <v>204</v>
      </c>
      <c r="D14" s="286"/>
      <c r="E14" s="12">
        <v>36078.40000000001</v>
      </c>
      <c r="F14" s="12">
        <v>5381</v>
      </c>
      <c r="G14" s="12">
        <v>4007</v>
      </c>
      <c r="H14" s="12">
        <v>13823.300000000001</v>
      </c>
      <c r="I14" s="12">
        <v>1539.9</v>
      </c>
      <c r="J14" s="12">
        <v>1196</v>
      </c>
      <c r="K14" s="63">
        <v>15512.2</v>
      </c>
      <c r="L14" s="75"/>
    </row>
    <row r="15" spans="1:12" s="74" customFormat="1" ht="18.75" customHeight="1">
      <c r="A15" s="283"/>
      <c r="B15" s="285"/>
      <c r="C15" s="252" t="s">
        <v>212</v>
      </c>
      <c r="D15" s="287"/>
      <c r="E15" s="38">
        <v>-2.203500554331214</v>
      </c>
      <c r="F15" s="38">
        <v>-19.060798411600146</v>
      </c>
      <c r="G15" s="38">
        <v>-10.991159091918789</v>
      </c>
      <c r="H15" s="38">
        <v>0.2567468577521055</v>
      </c>
      <c r="I15" s="38">
        <v>-6.988402995892727</v>
      </c>
      <c r="J15" s="38">
        <v>-40.7744874715262</v>
      </c>
      <c r="K15" s="11">
        <v>3.923197513164439</v>
      </c>
      <c r="L15" s="73"/>
    </row>
    <row r="16" spans="1:12" s="76" customFormat="1" ht="18.75" customHeight="1">
      <c r="A16" s="283"/>
      <c r="B16" s="285" t="s">
        <v>213</v>
      </c>
      <c r="C16" s="254" t="s">
        <v>204</v>
      </c>
      <c r="D16" s="286"/>
      <c r="E16" s="12">
        <v>24827.9</v>
      </c>
      <c r="F16" s="12">
        <v>3011.5</v>
      </c>
      <c r="G16" s="12">
        <v>2349.5</v>
      </c>
      <c r="H16" s="12">
        <v>10912.7</v>
      </c>
      <c r="I16" s="12">
        <v>988.5</v>
      </c>
      <c r="J16" s="12">
        <v>377.1</v>
      </c>
      <c r="K16" s="63">
        <v>10200.1</v>
      </c>
      <c r="L16" s="75"/>
    </row>
    <row r="17" spans="1:12" s="76" customFormat="1" ht="18.75" customHeight="1">
      <c r="A17" s="283"/>
      <c r="B17" s="285"/>
      <c r="C17" s="254" t="s">
        <v>214</v>
      </c>
      <c r="D17" s="286"/>
      <c r="E17" s="12">
        <v>3512.500000000002</v>
      </c>
      <c r="F17" s="12">
        <v>-147.30000000000018</v>
      </c>
      <c r="G17" s="12">
        <v>105</v>
      </c>
      <c r="H17" s="12">
        <v>2350.800000000001</v>
      </c>
      <c r="I17" s="12">
        <v>-147.9000000000001</v>
      </c>
      <c r="J17" s="12">
        <v>-18.599999999999966</v>
      </c>
      <c r="K17" s="63">
        <v>1223.2000000000007</v>
      </c>
      <c r="L17" s="75"/>
    </row>
    <row r="18" spans="1:12" s="76" customFormat="1" ht="18.75" customHeight="1">
      <c r="A18" s="283"/>
      <c r="B18" s="285" t="s">
        <v>215</v>
      </c>
      <c r="C18" s="254" t="s">
        <v>204</v>
      </c>
      <c r="D18" s="286"/>
      <c r="E18" s="12">
        <v>11250.5</v>
      </c>
      <c r="F18" s="12">
        <v>2369.5</v>
      </c>
      <c r="G18" s="12">
        <v>1657.5</v>
      </c>
      <c r="H18" s="12">
        <v>2910.6</v>
      </c>
      <c r="I18" s="12">
        <v>551.4</v>
      </c>
      <c r="J18" s="12">
        <v>818.9</v>
      </c>
      <c r="K18" s="63">
        <v>5312.1</v>
      </c>
      <c r="L18" s="75"/>
    </row>
    <row r="19" spans="1:12" s="74" customFormat="1" ht="18.75" customHeight="1">
      <c r="A19" s="283"/>
      <c r="B19" s="285"/>
      <c r="C19" s="252" t="s">
        <v>212</v>
      </c>
      <c r="D19" s="252"/>
      <c r="E19" s="38">
        <v>-27.769823894606418</v>
      </c>
      <c r="F19" s="38">
        <v>-32.094342866968546</v>
      </c>
      <c r="G19" s="38">
        <v>-26.57156780224163</v>
      </c>
      <c r="H19" s="38">
        <v>-44.30539609644087</v>
      </c>
      <c r="I19" s="38">
        <v>6.201848998459141</v>
      </c>
      <c r="J19" s="38">
        <v>-49.56580649134693</v>
      </c>
      <c r="K19" s="11">
        <v>-10.71650671462426</v>
      </c>
      <c r="L19" s="73"/>
    </row>
    <row r="20" spans="1:12" s="74" customFormat="1" ht="18.75" customHeight="1">
      <c r="A20" s="283"/>
      <c r="B20" s="291" t="s">
        <v>216</v>
      </c>
      <c r="C20" s="292"/>
      <c r="D20" s="293"/>
      <c r="E20" s="38">
        <v>100</v>
      </c>
      <c r="F20" s="38">
        <v>18.021051033712556</v>
      </c>
      <c r="G20" s="38">
        <v>12.202877101105138</v>
      </c>
      <c r="H20" s="38">
        <v>37.37439450493748</v>
      </c>
      <c r="I20" s="38">
        <v>4.487778961435352</v>
      </c>
      <c r="J20" s="38">
        <v>5.473919325152543</v>
      </c>
      <c r="K20" s="11">
        <v>40.46103010736948</v>
      </c>
      <c r="L20" s="73"/>
    </row>
    <row r="21" spans="1:12" s="74" customFormat="1" ht="18.75" customHeight="1" thickBot="1">
      <c r="A21" s="284"/>
      <c r="B21" s="288" t="s">
        <v>217</v>
      </c>
      <c r="C21" s="289"/>
      <c r="D21" s="290"/>
      <c r="E21" s="42">
        <v>100</v>
      </c>
      <c r="F21" s="42">
        <v>14.914741230209764</v>
      </c>
      <c r="G21" s="42">
        <v>11.106368353363782</v>
      </c>
      <c r="H21" s="42">
        <v>38.31461483879551</v>
      </c>
      <c r="I21" s="42">
        <v>4.268204798438954</v>
      </c>
      <c r="J21" s="42">
        <v>3.3150028826112017</v>
      </c>
      <c r="K21" s="43">
        <v>42.99580912679053</v>
      </c>
      <c r="L21" s="73"/>
    </row>
    <row r="22" spans="1:11" ht="25.5" customHeight="1">
      <c r="A22" s="213"/>
      <c r="B22" s="213"/>
      <c r="C22" s="213"/>
      <c r="D22" s="213"/>
      <c r="E22" s="214"/>
      <c r="F22" s="214"/>
      <c r="G22" s="214"/>
      <c r="H22" s="214"/>
      <c r="I22" s="214"/>
      <c r="J22" s="214"/>
      <c r="K22" s="214"/>
    </row>
    <row r="23" spans="1:11" ht="29.25" customHeight="1">
      <c r="A23" s="248"/>
      <c r="B23" s="248"/>
      <c r="C23" s="248"/>
      <c r="D23" s="248"/>
      <c r="E23" s="248"/>
      <c r="F23" s="248"/>
      <c r="G23" s="248"/>
      <c r="H23" s="248"/>
      <c r="I23" s="248"/>
      <c r="J23" s="248"/>
      <c r="K23" s="248"/>
    </row>
    <row r="24" ht="14.25">
      <c r="I24" s="60"/>
    </row>
  </sheetData>
  <sheetProtection/>
  <mergeCells count="32">
    <mergeCell ref="H3:H4"/>
    <mergeCell ref="I3:I4"/>
    <mergeCell ref="C13:D13"/>
    <mergeCell ref="C10:D10"/>
    <mergeCell ref="B1:K1"/>
    <mergeCell ref="A3:D3"/>
    <mergeCell ref="A5:B7"/>
    <mergeCell ref="C5:D5"/>
    <mergeCell ref="C6:D6"/>
    <mergeCell ref="C7:D7"/>
    <mergeCell ref="E3:F3"/>
    <mergeCell ref="G3:G4"/>
    <mergeCell ref="B16:B17"/>
    <mergeCell ref="C16:D16"/>
    <mergeCell ref="C17:D17"/>
    <mergeCell ref="C18:D18"/>
    <mergeCell ref="B20:D20"/>
    <mergeCell ref="A8:B13"/>
    <mergeCell ref="C8:D8"/>
    <mergeCell ref="C9:D9"/>
    <mergeCell ref="C11:D11"/>
    <mergeCell ref="C12:D12"/>
    <mergeCell ref="A23:K23"/>
    <mergeCell ref="J3:J4"/>
    <mergeCell ref="K3:K4"/>
    <mergeCell ref="A14:A21"/>
    <mergeCell ref="B14:B15"/>
    <mergeCell ref="C14:D14"/>
    <mergeCell ref="C15:D15"/>
    <mergeCell ref="C19:D19"/>
    <mergeCell ref="B18:B19"/>
    <mergeCell ref="B21:D21"/>
  </mergeCells>
  <printOptions/>
  <pageMargins left="0.5511811023622047" right="0.9448818897637796" top="0.3937007874015748" bottom="0.3937007874015748" header="0.5118110236220472" footer="0.5118110236220472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J5" sqref="J5"/>
    </sheetView>
  </sheetViews>
  <sheetFormatPr defaultColWidth="9.00390625" defaultRowHeight="14.25"/>
  <cols>
    <col min="1" max="1" width="37.25390625" style="0" customWidth="1"/>
    <col min="2" max="2" width="7.50390625" style="8" bestFit="1" customWidth="1"/>
    <col min="3" max="4" width="10.125" style="0" customWidth="1"/>
    <col min="5" max="5" width="11.375" style="0" customWidth="1"/>
  </cols>
  <sheetData>
    <row r="1" spans="1:5" ht="45" customHeight="1" thickBot="1">
      <c r="A1" s="311" t="s">
        <v>95</v>
      </c>
      <c r="B1" s="311"/>
      <c r="C1" s="311"/>
      <c r="D1" s="311"/>
      <c r="E1" s="311"/>
    </row>
    <row r="2" spans="1:5" ht="33.75" customHeight="1" thickBot="1">
      <c r="A2" s="88" t="s">
        <v>94</v>
      </c>
      <c r="B2" s="89" t="s">
        <v>143</v>
      </c>
      <c r="C2" s="89" t="s">
        <v>93</v>
      </c>
      <c r="D2" s="89" t="s">
        <v>92</v>
      </c>
      <c r="E2" s="90" t="s">
        <v>144</v>
      </c>
    </row>
    <row r="3" spans="1:5" ht="24" customHeight="1">
      <c r="A3" s="128" t="s">
        <v>244</v>
      </c>
      <c r="B3" s="129" t="s">
        <v>89</v>
      </c>
      <c r="C3" s="143">
        <v>111798</v>
      </c>
      <c r="D3" s="143">
        <v>519606</v>
      </c>
      <c r="E3" s="144">
        <v>19.45322503890921</v>
      </c>
    </row>
    <row r="4" spans="1:5" ht="24" customHeight="1">
      <c r="A4" s="126" t="s">
        <v>142</v>
      </c>
      <c r="B4" s="130" t="s">
        <v>89</v>
      </c>
      <c r="C4" s="145">
        <v>110949</v>
      </c>
      <c r="D4" s="145">
        <v>515469</v>
      </c>
      <c r="E4" s="146">
        <v>19.362144062910303</v>
      </c>
    </row>
    <row r="5" spans="1:5" ht="24" customHeight="1">
      <c r="A5" s="126" t="s">
        <v>141</v>
      </c>
      <c r="B5" s="130" t="s">
        <v>89</v>
      </c>
      <c r="C5" s="145">
        <v>849</v>
      </c>
      <c r="D5" s="145">
        <v>4137</v>
      </c>
      <c r="E5" s="146">
        <v>32.003828972559035</v>
      </c>
    </row>
    <row r="6" spans="1:5" ht="24" customHeight="1">
      <c r="A6" s="126" t="s">
        <v>90</v>
      </c>
      <c r="B6" s="130"/>
      <c r="C6" s="145"/>
      <c r="D6" s="145"/>
      <c r="E6" s="147"/>
    </row>
    <row r="7" spans="1:5" ht="24" customHeight="1">
      <c r="A7" s="126" t="s">
        <v>145</v>
      </c>
      <c r="B7" s="130" t="s">
        <v>91</v>
      </c>
      <c r="C7" s="145">
        <v>0</v>
      </c>
      <c r="D7" s="145">
        <v>771578</v>
      </c>
      <c r="E7" s="146">
        <v>0</v>
      </c>
    </row>
    <row r="8" spans="1:5" ht="24" customHeight="1">
      <c r="A8" s="126" t="s">
        <v>146</v>
      </c>
      <c r="B8" s="130" t="s">
        <v>91</v>
      </c>
      <c r="C8" s="145">
        <v>0</v>
      </c>
      <c r="D8" s="145"/>
      <c r="E8" s="148" t="s">
        <v>237</v>
      </c>
    </row>
    <row r="9" spans="1:5" ht="24" customHeight="1">
      <c r="A9" s="126" t="s">
        <v>147</v>
      </c>
      <c r="B9" s="130" t="s">
        <v>91</v>
      </c>
      <c r="C9" s="145">
        <v>0</v>
      </c>
      <c r="D9" s="145">
        <v>112663</v>
      </c>
      <c r="E9" s="148" t="s">
        <v>237</v>
      </c>
    </row>
    <row r="10" spans="1:5" ht="24" customHeight="1">
      <c r="A10" s="126" t="s">
        <v>254</v>
      </c>
      <c r="B10" s="130" t="s">
        <v>91</v>
      </c>
      <c r="C10" s="145">
        <v>2656</v>
      </c>
      <c r="D10" s="145">
        <v>22044</v>
      </c>
      <c r="E10" s="148">
        <v>76.84717208182911</v>
      </c>
    </row>
    <row r="11" spans="1:5" ht="24" customHeight="1">
      <c r="A11" s="126" t="s">
        <v>135</v>
      </c>
      <c r="B11" s="130" t="s">
        <v>89</v>
      </c>
      <c r="C11" s="145">
        <v>1048</v>
      </c>
      <c r="D11" s="145">
        <v>8829</v>
      </c>
      <c r="E11" s="148">
        <v>93.36399474375821</v>
      </c>
    </row>
    <row r="12" spans="1:5" ht="24" customHeight="1">
      <c r="A12" s="126" t="s">
        <v>136</v>
      </c>
      <c r="B12" s="130" t="s">
        <v>91</v>
      </c>
      <c r="C12" s="145">
        <v>0</v>
      </c>
      <c r="D12" s="145">
        <v>44644</v>
      </c>
      <c r="E12" s="148">
        <v>107.61754173836212</v>
      </c>
    </row>
    <row r="13" spans="1:5" ht="24" customHeight="1">
      <c r="A13" s="126" t="s">
        <v>148</v>
      </c>
      <c r="B13" s="130"/>
      <c r="C13" s="145"/>
      <c r="D13" s="145"/>
      <c r="E13" s="147"/>
    </row>
    <row r="14" spans="1:5" ht="24" customHeight="1">
      <c r="A14" s="126" t="s">
        <v>149</v>
      </c>
      <c r="B14" s="130" t="s">
        <v>89</v>
      </c>
      <c r="C14" s="145">
        <v>25879</v>
      </c>
      <c r="D14" s="145">
        <v>123711</v>
      </c>
      <c r="E14" s="146">
        <v>44.10301808990204</v>
      </c>
    </row>
    <row r="15" spans="1:5" ht="24" customHeight="1">
      <c r="A15" s="126" t="s">
        <v>150</v>
      </c>
      <c r="B15" s="130" t="s">
        <v>89</v>
      </c>
      <c r="C15" s="145">
        <v>33103</v>
      </c>
      <c r="D15" s="145">
        <v>174530</v>
      </c>
      <c r="E15" s="146">
        <v>24.694568680965375</v>
      </c>
    </row>
    <row r="16" spans="1:5" ht="24" customHeight="1" thickBot="1">
      <c r="A16" s="127" t="s">
        <v>151</v>
      </c>
      <c r="B16" s="132" t="s">
        <v>89</v>
      </c>
      <c r="C16" s="149">
        <v>51967</v>
      </c>
      <c r="D16" s="149">
        <v>217228</v>
      </c>
      <c r="E16" s="150">
        <v>5.431036993176022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2">
      <selection activeCell="N18" sqref="N18"/>
    </sheetView>
  </sheetViews>
  <sheetFormatPr defaultColWidth="9.00390625" defaultRowHeight="14.25"/>
  <cols>
    <col min="1" max="1" width="32.125" style="0" customWidth="1"/>
    <col min="2" max="2" width="10.50390625" style="0" customWidth="1"/>
    <col min="3" max="3" width="11.375" style="0" customWidth="1"/>
    <col min="4" max="4" width="14.125" style="48" customWidth="1"/>
  </cols>
  <sheetData>
    <row r="1" spans="1:4" ht="34.5" customHeight="1">
      <c r="A1" s="312" t="s">
        <v>112</v>
      </c>
      <c r="B1" s="312"/>
      <c r="C1" s="312"/>
      <c r="D1" s="312"/>
    </row>
    <row r="2" spans="1:4" ht="19.5" thickBot="1">
      <c r="A2" s="13"/>
      <c r="B2" s="13"/>
      <c r="C2" s="13"/>
      <c r="D2" s="92" t="s">
        <v>113</v>
      </c>
    </row>
    <row r="3" spans="1:4" ht="48.75" customHeight="1" thickBot="1">
      <c r="A3" s="99" t="s">
        <v>94</v>
      </c>
      <c r="B3" s="100" t="s">
        <v>93</v>
      </c>
      <c r="C3" s="100" t="s">
        <v>92</v>
      </c>
      <c r="D3" s="101" t="s">
        <v>96</v>
      </c>
    </row>
    <row r="4" spans="1:4" ht="18.75">
      <c r="A4" s="93" t="s">
        <v>235</v>
      </c>
      <c r="B4" s="94">
        <v>5692</v>
      </c>
      <c r="C4" s="94">
        <v>25050</v>
      </c>
      <c r="D4" s="95">
        <v>17.05</v>
      </c>
    </row>
    <row r="5" spans="1:4" ht="18.75">
      <c r="A5" s="93" t="s">
        <v>236</v>
      </c>
      <c r="B5" s="94">
        <v>3321</v>
      </c>
      <c r="C5" s="94">
        <v>15398</v>
      </c>
      <c r="D5" s="95">
        <v>0.33</v>
      </c>
    </row>
    <row r="6" spans="1:4" ht="18.75">
      <c r="A6" s="93" t="s">
        <v>97</v>
      </c>
      <c r="B6" s="94">
        <v>2537</v>
      </c>
      <c r="C6" s="94">
        <v>11895</v>
      </c>
      <c r="D6" s="95">
        <v>17.07</v>
      </c>
    </row>
    <row r="7" spans="1:4" ht="18.75">
      <c r="A7" s="93" t="s">
        <v>98</v>
      </c>
      <c r="B7" s="94">
        <v>865</v>
      </c>
      <c r="C7" s="94">
        <v>3713</v>
      </c>
      <c r="D7" s="95">
        <v>186.94</v>
      </c>
    </row>
    <row r="8" spans="1:4" ht="18.75">
      <c r="A8" s="93" t="s">
        <v>220</v>
      </c>
      <c r="B8" s="94">
        <v>214</v>
      </c>
      <c r="C8" s="94">
        <v>1744</v>
      </c>
      <c r="D8" s="95">
        <v>376.5</v>
      </c>
    </row>
    <row r="9" spans="1:4" ht="18.75">
      <c r="A9" s="93" t="s">
        <v>99</v>
      </c>
      <c r="B9" s="94">
        <v>25</v>
      </c>
      <c r="C9" s="94">
        <v>84</v>
      </c>
      <c r="D9" s="95">
        <v>-95.63</v>
      </c>
    </row>
    <row r="10" spans="1:4" ht="18.75">
      <c r="A10" s="93" t="s">
        <v>100</v>
      </c>
      <c r="B10" s="94">
        <v>789</v>
      </c>
      <c r="C10" s="94">
        <v>2307</v>
      </c>
      <c r="D10" s="95">
        <v>115.21</v>
      </c>
    </row>
    <row r="11" spans="1:4" ht="18.75">
      <c r="A11" s="93" t="s">
        <v>101</v>
      </c>
      <c r="B11" s="94">
        <v>61</v>
      </c>
      <c r="C11" s="94">
        <v>435</v>
      </c>
      <c r="D11" s="95">
        <v>15.69</v>
      </c>
    </row>
    <row r="12" spans="1:4" ht="18.75">
      <c r="A12" s="93" t="s">
        <v>102</v>
      </c>
      <c r="B12" s="94">
        <v>207</v>
      </c>
      <c r="C12" s="94">
        <v>757</v>
      </c>
      <c r="D12" s="95">
        <v>-18.07</v>
      </c>
    </row>
    <row r="13" spans="1:4" ht="18.75">
      <c r="A13" s="93" t="s">
        <v>103</v>
      </c>
      <c r="B13" s="94">
        <v>96</v>
      </c>
      <c r="C13" s="94">
        <v>381</v>
      </c>
      <c r="D13" s="95">
        <v>39.56</v>
      </c>
    </row>
    <row r="14" spans="1:4" ht="18.75">
      <c r="A14" s="93" t="s">
        <v>104</v>
      </c>
      <c r="B14" s="94">
        <v>784</v>
      </c>
      <c r="C14" s="94">
        <v>3503</v>
      </c>
      <c r="D14" s="95">
        <v>-32.47</v>
      </c>
    </row>
    <row r="15" spans="1:4" ht="18.75">
      <c r="A15" s="93" t="s">
        <v>105</v>
      </c>
      <c r="B15" s="94">
        <v>193</v>
      </c>
      <c r="C15" s="94">
        <v>757</v>
      </c>
      <c r="D15" s="95">
        <v>-57.23</v>
      </c>
    </row>
    <row r="16" spans="1:4" ht="18.75">
      <c r="A16" s="93" t="s">
        <v>106</v>
      </c>
      <c r="B16" s="94">
        <v>242</v>
      </c>
      <c r="C16" s="94">
        <v>1128</v>
      </c>
      <c r="D16" s="212">
        <v>7.94</v>
      </c>
    </row>
    <row r="17" spans="1:4" ht="18.75">
      <c r="A17" s="93" t="s">
        <v>114</v>
      </c>
      <c r="B17" s="94">
        <v>9887</v>
      </c>
      <c r="C17" s="94">
        <v>54453</v>
      </c>
      <c r="D17" s="95">
        <v>25.78</v>
      </c>
    </row>
    <row r="18" spans="1:4" ht="18.75">
      <c r="A18" s="93" t="s">
        <v>107</v>
      </c>
      <c r="B18" s="94">
        <v>1174</v>
      </c>
      <c r="C18" s="94">
        <v>9178</v>
      </c>
      <c r="D18" s="95">
        <v>17.62</v>
      </c>
    </row>
    <row r="19" spans="1:4" ht="18.75">
      <c r="A19" s="93" t="s">
        <v>108</v>
      </c>
      <c r="B19" s="94">
        <v>3070</v>
      </c>
      <c r="C19" s="94">
        <v>13935</v>
      </c>
      <c r="D19" s="95">
        <v>10.13</v>
      </c>
    </row>
    <row r="20" spans="1:4" ht="18.75">
      <c r="A20" s="93" t="s">
        <v>109</v>
      </c>
      <c r="B20" s="94">
        <v>1892</v>
      </c>
      <c r="C20" s="94">
        <v>12146</v>
      </c>
      <c r="D20" s="95">
        <v>60.64</v>
      </c>
    </row>
    <row r="21" spans="1:4" ht="18.75">
      <c r="A21" s="93" t="s">
        <v>110</v>
      </c>
      <c r="B21" s="94">
        <v>1679</v>
      </c>
      <c r="C21" s="94">
        <v>5924</v>
      </c>
      <c r="D21" s="95">
        <v>13.9</v>
      </c>
    </row>
    <row r="22" spans="1:4" ht="19.5" thickBot="1">
      <c r="A22" s="96" t="s">
        <v>111</v>
      </c>
      <c r="B22" s="97">
        <v>3</v>
      </c>
      <c r="C22" s="97">
        <v>1022</v>
      </c>
      <c r="D22" s="98">
        <v>-3.22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N18" sqref="N18"/>
    </sheetView>
  </sheetViews>
  <sheetFormatPr defaultColWidth="9.00390625" defaultRowHeight="14.25"/>
  <cols>
    <col min="1" max="1" width="51.25390625" style="0" customWidth="1"/>
    <col min="2" max="2" width="5.50390625" style="0" bestFit="1" customWidth="1"/>
    <col min="3" max="3" width="8.875" style="48" customWidth="1"/>
    <col min="4" max="4" width="11.375" style="48" customWidth="1"/>
    <col min="5" max="5" width="10.50390625" style="48" customWidth="1"/>
    <col min="6" max="6" width="11.625" style="49" customWidth="1"/>
    <col min="7" max="7" width="12.75390625" style="0" customWidth="1"/>
  </cols>
  <sheetData>
    <row r="1" spans="1:6" ht="39" customHeight="1">
      <c r="A1" s="313" t="s">
        <v>179</v>
      </c>
      <c r="B1" s="313"/>
      <c r="C1" s="313"/>
      <c r="D1" s="313"/>
      <c r="E1" s="313"/>
      <c r="F1" s="313"/>
    </row>
    <row r="2" spans="1:6" ht="46.5" customHeight="1">
      <c r="A2" s="102" t="s">
        <v>180</v>
      </c>
      <c r="B2" s="103" t="s">
        <v>181</v>
      </c>
      <c r="C2" s="104" t="s">
        <v>182</v>
      </c>
      <c r="D2" s="105" t="s">
        <v>183</v>
      </c>
      <c r="E2" s="104" t="s">
        <v>184</v>
      </c>
      <c r="F2" s="106" t="s">
        <v>183</v>
      </c>
    </row>
    <row r="3" spans="1:6" ht="27" customHeight="1">
      <c r="A3" s="107" t="s">
        <v>118</v>
      </c>
      <c r="B3" s="164" t="s">
        <v>89</v>
      </c>
      <c r="C3" s="165">
        <v>13976</v>
      </c>
      <c r="D3" s="165">
        <v>11.413151790056048</v>
      </c>
      <c r="E3" s="165">
        <v>99467.1</v>
      </c>
      <c r="F3" s="166">
        <v>11.474210120499208</v>
      </c>
    </row>
    <row r="4" spans="1:6" ht="27" customHeight="1">
      <c r="A4" s="187" t="s">
        <v>185</v>
      </c>
      <c r="B4" s="167" t="s">
        <v>89</v>
      </c>
      <c r="C4" s="168">
        <v>7587.700000000001</v>
      </c>
      <c r="D4" s="168">
        <v>17.505768664921888</v>
      </c>
      <c r="E4" s="168">
        <v>48579.40000000001</v>
      </c>
      <c r="F4" s="169">
        <v>17.48968506184127</v>
      </c>
    </row>
    <row r="5" spans="1:6" ht="27" customHeight="1">
      <c r="A5" s="188" t="s">
        <v>186</v>
      </c>
      <c r="B5" s="170" t="s">
        <v>89</v>
      </c>
      <c r="C5" s="108">
        <v>6388.3</v>
      </c>
      <c r="D5" s="108">
        <v>4.949893215048462</v>
      </c>
      <c r="E5" s="108">
        <v>50887.700000000004</v>
      </c>
      <c r="F5" s="171">
        <v>6.279526325682426</v>
      </c>
    </row>
    <row r="6" spans="5:6" ht="14.25">
      <c r="E6" s="49"/>
      <c r="F6"/>
    </row>
    <row r="7" spans="5:6" ht="14.25">
      <c r="E7" s="49"/>
      <c r="F7"/>
    </row>
    <row r="8" spans="5:6" ht="14.25">
      <c r="E8" s="49"/>
      <c r="F8"/>
    </row>
    <row r="9" spans="5:6" ht="14.25">
      <c r="E9" s="49"/>
      <c r="F9"/>
    </row>
    <row r="10" spans="5:6" ht="14.25">
      <c r="E10" s="49"/>
      <c r="F10"/>
    </row>
    <row r="11" spans="5:6" ht="14.25">
      <c r="E11" s="49"/>
      <c r="F11"/>
    </row>
  </sheetData>
  <sheetProtection/>
  <mergeCells count="1">
    <mergeCell ref="A1:F1"/>
  </mergeCells>
  <printOptions/>
  <pageMargins left="0.75" right="0.43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N18" sqref="N18"/>
    </sheetView>
  </sheetViews>
  <sheetFormatPr defaultColWidth="15.125" defaultRowHeight="14.25"/>
  <cols>
    <col min="1" max="1" width="9.875" style="198" customWidth="1"/>
    <col min="2" max="2" width="12.625" style="198" customWidth="1"/>
    <col min="3" max="3" width="8.75390625" style="198" customWidth="1"/>
    <col min="4" max="4" width="13.00390625" style="198" customWidth="1"/>
    <col min="5" max="5" width="10.375" style="198" customWidth="1"/>
    <col min="6" max="6" width="10.25390625" style="198" customWidth="1"/>
    <col min="7" max="7" width="12.25390625" style="198" customWidth="1"/>
    <col min="8" max="255" width="9.00390625" style="198" customWidth="1"/>
    <col min="256" max="16384" width="15.125" style="198" customWidth="1"/>
  </cols>
  <sheetData>
    <row r="1" spans="1:7" ht="42" customHeight="1">
      <c r="A1" s="315" t="s">
        <v>224</v>
      </c>
      <c r="B1" s="315"/>
      <c r="C1" s="315"/>
      <c r="D1" s="315"/>
      <c r="E1" s="315"/>
      <c r="F1" s="315"/>
      <c r="G1" s="315"/>
    </row>
    <row r="2" spans="1:7" ht="41.25" customHeight="1">
      <c r="A2" s="316"/>
      <c r="B2" s="317" t="s">
        <v>246</v>
      </c>
      <c r="C2" s="323" t="s">
        <v>225</v>
      </c>
      <c r="D2" s="324"/>
      <c r="E2" s="325"/>
      <c r="F2" s="319" t="s">
        <v>232</v>
      </c>
      <c r="G2" s="321" t="s">
        <v>233</v>
      </c>
    </row>
    <row r="3" spans="1:7" ht="48" customHeight="1">
      <c r="A3" s="316"/>
      <c r="B3" s="318"/>
      <c r="C3" s="207" t="s">
        <v>226</v>
      </c>
      <c r="D3" s="207" t="s">
        <v>227</v>
      </c>
      <c r="E3" s="4" t="s">
        <v>247</v>
      </c>
      <c r="F3" s="320"/>
      <c r="G3" s="322"/>
    </row>
    <row r="4" spans="1:7" ht="20.25" customHeight="1">
      <c r="A4" s="199" t="s">
        <v>228</v>
      </c>
      <c r="B4" s="215">
        <v>1166000</v>
      </c>
      <c r="C4" s="200">
        <v>515469</v>
      </c>
      <c r="D4" s="201">
        <v>19.362144062910303</v>
      </c>
      <c r="E4" s="217">
        <v>44.20831903945112</v>
      </c>
      <c r="F4" s="211">
        <v>110949</v>
      </c>
      <c r="G4" s="202">
        <v>781502</v>
      </c>
    </row>
    <row r="5" spans="1:7" ht="20.25" customHeight="1">
      <c r="A5" s="203" t="s">
        <v>229</v>
      </c>
      <c r="B5" s="215">
        <v>206000</v>
      </c>
      <c r="C5" s="204">
        <v>83696</v>
      </c>
      <c r="D5" s="201">
        <v>-20.096232791705646</v>
      </c>
      <c r="E5" s="217">
        <v>40.62912621359223</v>
      </c>
      <c r="F5" s="211">
        <v>24150</v>
      </c>
      <c r="G5" s="202">
        <v>96705</v>
      </c>
    </row>
    <row r="6" spans="1:7" ht="20.25" customHeight="1">
      <c r="A6" s="203" t="s">
        <v>2</v>
      </c>
      <c r="B6" s="215">
        <v>115000</v>
      </c>
      <c r="C6" s="204">
        <v>58119</v>
      </c>
      <c r="D6" s="201">
        <v>36.135575751897306</v>
      </c>
      <c r="E6" s="217">
        <v>50.53826086956522</v>
      </c>
      <c r="F6" s="211">
        <v>8869</v>
      </c>
      <c r="G6" s="202">
        <v>95336</v>
      </c>
    </row>
    <row r="7" spans="1:7" ht="20.25" customHeight="1">
      <c r="A7" s="203" t="s">
        <v>3</v>
      </c>
      <c r="B7" s="215">
        <v>53000</v>
      </c>
      <c r="C7" s="204">
        <v>26278</v>
      </c>
      <c r="D7" s="201">
        <v>20.52469843599505</v>
      </c>
      <c r="E7" s="217">
        <v>49.58113207547169</v>
      </c>
      <c r="F7" s="211">
        <v>3086</v>
      </c>
      <c r="G7" s="202">
        <v>64347</v>
      </c>
    </row>
    <row r="8" spans="1:7" ht="20.25" customHeight="1">
      <c r="A8" s="203" t="s">
        <v>4</v>
      </c>
      <c r="B8" s="215">
        <v>67000</v>
      </c>
      <c r="C8" s="204">
        <v>32445</v>
      </c>
      <c r="D8" s="201">
        <v>28.811338732729865</v>
      </c>
      <c r="E8" s="217">
        <v>48.42537313432836</v>
      </c>
      <c r="F8" s="211">
        <v>11197</v>
      </c>
      <c r="G8" s="202">
        <v>110555</v>
      </c>
    </row>
    <row r="9" spans="1:7" ht="20.25" customHeight="1">
      <c r="A9" s="203" t="s">
        <v>5</v>
      </c>
      <c r="B9" s="215">
        <v>114000</v>
      </c>
      <c r="C9" s="204">
        <v>55705</v>
      </c>
      <c r="D9" s="201">
        <v>31.246613104634463</v>
      </c>
      <c r="E9" s="217">
        <v>48.8640350877193</v>
      </c>
      <c r="F9" s="211">
        <v>11355</v>
      </c>
      <c r="G9" s="202">
        <v>20034</v>
      </c>
    </row>
    <row r="10" spans="1:7" ht="20.25" customHeight="1">
      <c r="A10" s="203" t="s">
        <v>6</v>
      </c>
      <c r="B10" s="215">
        <v>86000</v>
      </c>
      <c r="C10" s="204">
        <v>27854</v>
      </c>
      <c r="D10" s="210">
        <v>29.121082885221597</v>
      </c>
      <c r="E10" s="217">
        <v>32.38837209302326</v>
      </c>
      <c r="F10" s="211">
        <v>10633</v>
      </c>
      <c r="G10" s="202">
        <v>23691</v>
      </c>
    </row>
    <row r="11" spans="1:7" ht="20.25" customHeight="1">
      <c r="A11" s="203" t="s">
        <v>230</v>
      </c>
      <c r="B11" s="215">
        <v>85000</v>
      </c>
      <c r="C11" s="204">
        <v>30385</v>
      </c>
      <c r="D11" s="201">
        <v>35.817092794564644</v>
      </c>
      <c r="E11" s="217">
        <v>35.74705882352941</v>
      </c>
      <c r="F11" s="211">
        <v>4806</v>
      </c>
      <c r="G11" s="202">
        <v>81503</v>
      </c>
    </row>
    <row r="12" spans="1:7" ht="20.25" customHeight="1">
      <c r="A12" s="203" t="s">
        <v>255</v>
      </c>
      <c r="B12" s="215">
        <v>101000</v>
      </c>
      <c r="C12" s="204">
        <v>41376</v>
      </c>
      <c r="D12" s="201">
        <v>41.86867821018342</v>
      </c>
      <c r="E12" s="217">
        <v>40.96633663366337</v>
      </c>
      <c r="F12" s="211">
        <v>7475</v>
      </c>
      <c r="G12" s="202">
        <v>75215</v>
      </c>
    </row>
    <row r="13" spans="1:7" ht="20.25" customHeight="1">
      <c r="A13" s="203" t="s">
        <v>9</v>
      </c>
      <c r="B13" s="215">
        <v>85000</v>
      </c>
      <c r="C13" s="204">
        <v>45995</v>
      </c>
      <c r="D13" s="201">
        <v>16.72080393848651</v>
      </c>
      <c r="E13" s="217">
        <v>54.11176470588235</v>
      </c>
      <c r="F13" s="211">
        <v>7070</v>
      </c>
      <c r="G13" s="202">
        <v>76930</v>
      </c>
    </row>
    <row r="14" spans="1:7" ht="20.25" customHeight="1">
      <c r="A14" s="203" t="s">
        <v>10</v>
      </c>
      <c r="B14" s="215">
        <v>117000</v>
      </c>
      <c r="C14" s="204">
        <v>46523</v>
      </c>
      <c r="D14" s="201">
        <v>31.120881598602068</v>
      </c>
      <c r="E14" s="217">
        <v>39.76324786324786</v>
      </c>
      <c r="F14" s="211">
        <v>12421</v>
      </c>
      <c r="G14" s="202">
        <v>55892</v>
      </c>
    </row>
    <row r="15" spans="1:7" ht="20.25" customHeight="1">
      <c r="A15" s="203" t="s">
        <v>11</v>
      </c>
      <c r="B15" s="215">
        <v>40000</v>
      </c>
      <c r="C15" s="204">
        <v>19944</v>
      </c>
      <c r="D15" s="201">
        <v>58.63824371619472</v>
      </c>
      <c r="E15" s="217">
        <v>49.86</v>
      </c>
      <c r="F15" s="211">
        <v>1710</v>
      </c>
      <c r="G15" s="202">
        <v>17345</v>
      </c>
    </row>
    <row r="16" spans="1:7" ht="20.25" customHeight="1">
      <c r="A16" s="203" t="s">
        <v>12</v>
      </c>
      <c r="B16" s="215">
        <v>74000</v>
      </c>
      <c r="C16" s="204">
        <v>33573</v>
      </c>
      <c r="D16" s="201">
        <v>28.072785534447235</v>
      </c>
      <c r="E16" s="217">
        <v>45.36891891891892</v>
      </c>
      <c r="F16" s="211">
        <v>7279</v>
      </c>
      <c r="G16" s="202">
        <v>55425</v>
      </c>
    </row>
    <row r="17" spans="1:7" ht="20.25" customHeight="1">
      <c r="A17" s="203" t="s">
        <v>13</v>
      </c>
      <c r="B17" s="216">
        <v>21000</v>
      </c>
      <c r="C17" s="200">
        <v>13576</v>
      </c>
      <c r="D17" s="201">
        <v>65.58116843517502</v>
      </c>
      <c r="E17" s="217">
        <v>64.64761904761905</v>
      </c>
      <c r="F17" s="211">
        <v>898</v>
      </c>
      <c r="G17" s="202">
        <v>8524</v>
      </c>
    </row>
    <row r="18" spans="1:6" s="206" customFormat="1" ht="20.25" customHeight="1">
      <c r="A18" s="314" t="s">
        <v>231</v>
      </c>
      <c r="B18" s="314"/>
      <c r="C18" s="314"/>
      <c r="D18" s="314"/>
      <c r="E18" s="205"/>
      <c r="F18" s="205"/>
    </row>
  </sheetData>
  <sheetProtection/>
  <mergeCells count="7">
    <mergeCell ref="A18:D18"/>
    <mergeCell ref="A1:G1"/>
    <mergeCell ref="A2:A3"/>
    <mergeCell ref="B2:B3"/>
    <mergeCell ref="F2:F3"/>
    <mergeCell ref="G2:G3"/>
    <mergeCell ref="C2:E2"/>
  </mergeCell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U24" sqref="U24"/>
    </sheetView>
  </sheetViews>
  <sheetFormatPr defaultColWidth="9.00390625" defaultRowHeight="14.25"/>
  <cols>
    <col min="2" max="2" width="8.125" style="0" customWidth="1"/>
    <col min="3" max="3" width="6.50390625" style="0" bestFit="1" customWidth="1"/>
    <col min="4" max="4" width="10.00390625" style="0" customWidth="1"/>
    <col min="5" max="5" width="9.25390625" style="0" customWidth="1"/>
    <col min="6" max="6" width="7.625" style="0" customWidth="1"/>
    <col min="7" max="7" width="6.50390625" style="0" hidden="1" customWidth="1"/>
    <col min="8" max="8" width="34.125" style="0" hidden="1" customWidth="1"/>
    <col min="9" max="9" width="6.75390625" style="0" hidden="1" customWidth="1"/>
    <col min="10" max="15" width="0" style="0" hidden="1" customWidth="1"/>
    <col min="19" max="19" width="18.25390625" style="0" customWidth="1"/>
  </cols>
  <sheetData>
    <row r="1" spans="1:12" ht="27" customHeight="1">
      <c r="A1" s="311" t="s">
        <v>18</v>
      </c>
      <c r="B1" s="311"/>
      <c r="C1" s="311"/>
      <c r="D1" s="311"/>
      <c r="E1" s="311"/>
      <c r="F1" s="311"/>
      <c r="G1" s="23"/>
      <c r="L1" s="25" t="s">
        <v>49</v>
      </c>
    </row>
    <row r="2" spans="1:12" ht="15.75" thickBot="1">
      <c r="A2" s="87"/>
      <c r="B2" s="87"/>
      <c r="C2" s="87"/>
      <c r="D2" s="87"/>
      <c r="E2" s="334"/>
      <c r="F2" s="334"/>
      <c r="G2" s="24"/>
      <c r="L2" s="26"/>
    </row>
    <row r="3" spans="1:12" ht="19.5" thickBot="1">
      <c r="A3" s="329"/>
      <c r="B3" s="273" t="s">
        <v>21</v>
      </c>
      <c r="C3" s="273"/>
      <c r="D3" s="273"/>
      <c r="E3" s="331" t="s">
        <v>96</v>
      </c>
      <c r="F3" s="281" t="s">
        <v>0</v>
      </c>
      <c r="G3" s="3"/>
      <c r="H3" s="13" t="s">
        <v>29</v>
      </c>
      <c r="I3" s="13"/>
      <c r="J3" s="326" t="s">
        <v>30</v>
      </c>
      <c r="K3" s="326"/>
      <c r="L3" s="26"/>
    </row>
    <row r="4" spans="1:18" ht="26.25" customHeight="1" thickBot="1">
      <c r="A4" s="330"/>
      <c r="B4" s="86" t="s">
        <v>22</v>
      </c>
      <c r="C4" s="86" t="s">
        <v>23</v>
      </c>
      <c r="D4" s="86" t="s">
        <v>24</v>
      </c>
      <c r="E4" s="332"/>
      <c r="F4" s="333"/>
      <c r="G4" s="31"/>
      <c r="H4" s="14"/>
      <c r="I4" s="15" t="s">
        <v>31</v>
      </c>
      <c r="J4" s="15" t="s">
        <v>32</v>
      </c>
      <c r="K4" s="16" t="s">
        <v>33</v>
      </c>
      <c r="L4" s="27"/>
      <c r="M4" s="28" t="s">
        <v>50</v>
      </c>
      <c r="N4" s="28" t="s">
        <v>51</v>
      </c>
      <c r="O4" s="28" t="s">
        <v>52</v>
      </c>
      <c r="R4" s="1"/>
    </row>
    <row r="5" spans="1:18" ht="19.5" thickBot="1">
      <c r="A5" s="112" t="s">
        <v>153</v>
      </c>
      <c r="B5" s="138">
        <v>20404</v>
      </c>
      <c r="C5" s="109">
        <v>13648</v>
      </c>
      <c r="D5" s="138">
        <v>6755.89</v>
      </c>
      <c r="E5" s="172">
        <v>67.0760866005044</v>
      </c>
      <c r="F5" s="110" t="s">
        <v>120</v>
      </c>
      <c r="G5" s="36">
        <f>J5+N5</f>
        <v>7179.5</v>
      </c>
      <c r="H5" s="17" t="s">
        <v>34</v>
      </c>
      <c r="I5" s="18">
        <v>2811</v>
      </c>
      <c r="J5" s="33">
        <f>SUM(J6:J18)</f>
        <v>2277.4999999999995</v>
      </c>
      <c r="K5" s="19">
        <v>22.7</v>
      </c>
      <c r="L5" s="29" t="s">
        <v>53</v>
      </c>
      <c r="M5" s="30">
        <v>6534</v>
      </c>
      <c r="N5" s="30">
        <v>4902</v>
      </c>
      <c r="O5" s="30">
        <v>33.28</v>
      </c>
      <c r="R5" s="47"/>
    </row>
    <row r="6" spans="1:18" ht="19.5" thickBot="1">
      <c r="A6" s="112" t="s">
        <v>154</v>
      </c>
      <c r="B6" s="138"/>
      <c r="C6" s="109"/>
      <c r="D6" s="138">
        <v>5158.13</v>
      </c>
      <c r="E6" s="172"/>
      <c r="F6" s="110"/>
      <c r="G6" s="36">
        <f aca="true" t="shared" si="0" ref="G6:G18">J6+N6</f>
        <v>3892</v>
      </c>
      <c r="H6" s="17" t="s">
        <v>35</v>
      </c>
      <c r="I6" s="18">
        <v>1539</v>
      </c>
      <c r="J6" s="34">
        <v>1334</v>
      </c>
      <c r="K6" s="19">
        <v>15.4</v>
      </c>
      <c r="L6" s="29" t="s">
        <v>1</v>
      </c>
      <c r="M6" s="30">
        <v>3464</v>
      </c>
      <c r="N6" s="30">
        <v>2558</v>
      </c>
      <c r="O6" s="30">
        <v>35.42</v>
      </c>
      <c r="R6" s="47"/>
    </row>
    <row r="7" spans="1:18" ht="19.5" thickBot="1">
      <c r="A7" s="112" t="s">
        <v>2</v>
      </c>
      <c r="B7" s="138"/>
      <c r="C7" s="109"/>
      <c r="D7" s="138">
        <v>350.9</v>
      </c>
      <c r="E7" s="172"/>
      <c r="F7" s="110"/>
      <c r="G7" s="36">
        <f t="shared" si="0"/>
        <v>348.5</v>
      </c>
      <c r="H7" s="17" t="s">
        <v>36</v>
      </c>
      <c r="I7" s="18">
        <v>167</v>
      </c>
      <c r="J7" s="34">
        <v>110.5</v>
      </c>
      <c r="K7" s="19">
        <v>51.1</v>
      </c>
      <c r="L7" s="29" t="s">
        <v>2</v>
      </c>
      <c r="M7" s="30">
        <v>144</v>
      </c>
      <c r="N7" s="30">
        <v>238</v>
      </c>
      <c r="O7" s="30">
        <v>-39.43</v>
      </c>
      <c r="R7" s="47"/>
    </row>
    <row r="8" spans="1:18" ht="19.5" thickBot="1">
      <c r="A8" s="112" t="s">
        <v>3</v>
      </c>
      <c r="B8" s="138"/>
      <c r="C8" s="109"/>
      <c r="D8" s="138">
        <v>318.55</v>
      </c>
      <c r="E8" s="172"/>
      <c r="F8" s="110"/>
      <c r="G8" s="36">
        <f t="shared" si="0"/>
        <v>264.3</v>
      </c>
      <c r="H8" s="17" t="s">
        <v>37</v>
      </c>
      <c r="I8" s="18">
        <v>187.2</v>
      </c>
      <c r="J8" s="34">
        <v>101.3</v>
      </c>
      <c r="K8" s="19">
        <v>84.7</v>
      </c>
      <c r="L8" s="29" t="s">
        <v>3</v>
      </c>
      <c r="M8" s="30">
        <v>167</v>
      </c>
      <c r="N8" s="30">
        <v>163</v>
      </c>
      <c r="O8" s="30">
        <v>2.64</v>
      </c>
      <c r="R8" s="47"/>
    </row>
    <row r="9" spans="1:18" ht="19.5" thickBot="1">
      <c r="A9" s="112" t="s">
        <v>4</v>
      </c>
      <c r="B9" s="138"/>
      <c r="C9" s="109"/>
      <c r="D9" s="138">
        <v>121.98</v>
      </c>
      <c r="E9" s="172"/>
      <c r="F9" s="110"/>
      <c r="G9" s="36">
        <f t="shared" si="0"/>
        <v>150.6</v>
      </c>
      <c r="H9" s="17" t="s">
        <v>38</v>
      </c>
      <c r="I9" s="18">
        <v>17.5</v>
      </c>
      <c r="J9" s="34">
        <v>14.6</v>
      </c>
      <c r="K9" s="19">
        <v>19.9</v>
      </c>
      <c r="L9" s="29" t="s">
        <v>4</v>
      </c>
      <c r="M9" s="30">
        <v>277</v>
      </c>
      <c r="N9" s="30">
        <v>136</v>
      </c>
      <c r="O9" s="30">
        <v>104.55</v>
      </c>
      <c r="R9" s="47"/>
    </row>
    <row r="10" spans="1:18" ht="19.5" thickBot="1">
      <c r="A10" s="112" t="s">
        <v>5</v>
      </c>
      <c r="B10" s="138"/>
      <c r="C10" s="109"/>
      <c r="D10" s="138">
        <v>328.59</v>
      </c>
      <c r="E10" s="172"/>
      <c r="F10" s="110"/>
      <c r="G10" s="36">
        <f t="shared" si="0"/>
        <v>917.3</v>
      </c>
      <c r="H10" s="17" t="s">
        <v>39</v>
      </c>
      <c r="I10" s="18">
        <v>315.9</v>
      </c>
      <c r="J10" s="34">
        <v>285.3</v>
      </c>
      <c r="K10" s="19">
        <v>10.7</v>
      </c>
      <c r="L10" s="29" t="s">
        <v>5</v>
      </c>
      <c r="M10" s="30">
        <v>982</v>
      </c>
      <c r="N10" s="30">
        <v>632</v>
      </c>
      <c r="O10" s="30">
        <v>55.2</v>
      </c>
      <c r="R10" s="47"/>
    </row>
    <row r="11" spans="1:18" ht="19.5" thickBot="1">
      <c r="A11" s="112" t="s">
        <v>6</v>
      </c>
      <c r="B11" s="138"/>
      <c r="C11" s="109"/>
      <c r="D11" s="138">
        <v>314.17</v>
      </c>
      <c r="E11" s="172"/>
      <c r="F11" s="110"/>
      <c r="G11" s="36">
        <f t="shared" si="0"/>
        <v>454.5</v>
      </c>
      <c r="H11" s="17" t="s">
        <v>40</v>
      </c>
      <c r="I11" s="18">
        <v>106.6</v>
      </c>
      <c r="J11" s="34">
        <v>88.5</v>
      </c>
      <c r="K11" s="19">
        <v>20.5</v>
      </c>
      <c r="L11" s="29" t="s">
        <v>6</v>
      </c>
      <c r="M11" s="30">
        <v>416</v>
      </c>
      <c r="N11" s="30">
        <v>366</v>
      </c>
      <c r="O11" s="30">
        <v>13.5</v>
      </c>
      <c r="R11" s="47"/>
    </row>
    <row r="12" spans="1:18" ht="19.5" thickBot="1">
      <c r="A12" s="112" t="s">
        <v>7</v>
      </c>
      <c r="B12" s="138"/>
      <c r="C12" s="109"/>
      <c r="D12" s="138">
        <v>29.88</v>
      </c>
      <c r="E12" s="172"/>
      <c r="F12" s="110"/>
      <c r="G12" s="36">
        <f t="shared" si="0"/>
        <v>321.1</v>
      </c>
      <c r="H12" s="17" t="s">
        <v>41</v>
      </c>
      <c r="I12" s="18">
        <v>91</v>
      </c>
      <c r="J12" s="34">
        <v>82.1</v>
      </c>
      <c r="K12" s="19">
        <v>10.8</v>
      </c>
      <c r="L12" s="29" t="s">
        <v>7</v>
      </c>
      <c r="M12" s="30">
        <v>209</v>
      </c>
      <c r="N12" s="30">
        <v>239</v>
      </c>
      <c r="O12" s="30">
        <v>-12.53</v>
      </c>
      <c r="R12" s="47"/>
    </row>
    <row r="13" spans="1:18" ht="19.5" thickBot="1">
      <c r="A13" s="112" t="s">
        <v>256</v>
      </c>
      <c r="B13" s="138"/>
      <c r="C13" s="109"/>
      <c r="D13" s="138">
        <v>13.78</v>
      </c>
      <c r="E13" s="172"/>
      <c r="F13" s="110"/>
      <c r="G13" s="36">
        <f t="shared" si="0"/>
        <v>18.6</v>
      </c>
      <c r="H13" s="17" t="s">
        <v>42</v>
      </c>
      <c r="I13" s="18">
        <v>16.2</v>
      </c>
      <c r="J13" s="34">
        <v>15.6</v>
      </c>
      <c r="K13" s="19">
        <v>3.8</v>
      </c>
      <c r="L13" s="29" t="s">
        <v>8</v>
      </c>
      <c r="M13" s="30">
        <v>5</v>
      </c>
      <c r="N13" s="30">
        <v>3</v>
      </c>
      <c r="O13" s="30">
        <v>66.56</v>
      </c>
      <c r="R13" s="47"/>
    </row>
    <row r="14" spans="1:18" ht="19.5" thickBot="1">
      <c r="A14" s="112" t="s">
        <v>9</v>
      </c>
      <c r="B14" s="138"/>
      <c r="C14" s="109"/>
      <c r="D14" s="138">
        <v>14.35</v>
      </c>
      <c r="E14" s="172"/>
      <c r="F14" s="110"/>
      <c r="G14" s="36">
        <f t="shared" si="0"/>
        <v>499.1</v>
      </c>
      <c r="H14" s="17" t="s">
        <v>43</v>
      </c>
      <c r="I14" s="18">
        <v>215.3</v>
      </c>
      <c r="J14" s="34">
        <v>130.1</v>
      </c>
      <c r="K14" s="19">
        <v>65.5</v>
      </c>
      <c r="L14" s="29" t="s">
        <v>9</v>
      </c>
      <c r="M14" s="30">
        <v>656</v>
      </c>
      <c r="N14" s="30">
        <v>369</v>
      </c>
      <c r="O14" s="30">
        <v>77.65</v>
      </c>
      <c r="R14" s="47"/>
    </row>
    <row r="15" spans="1:18" ht="19.5" thickBot="1">
      <c r="A15" s="112" t="s">
        <v>10</v>
      </c>
      <c r="B15" s="138"/>
      <c r="C15" s="109"/>
      <c r="D15" s="138">
        <v>42.8</v>
      </c>
      <c r="E15" s="172"/>
      <c r="F15" s="110"/>
      <c r="G15" s="36">
        <f t="shared" si="0"/>
        <v>117.8</v>
      </c>
      <c r="H15" s="17" t="s">
        <v>44</v>
      </c>
      <c r="I15" s="18">
        <v>30.2</v>
      </c>
      <c r="J15" s="34">
        <v>25.8</v>
      </c>
      <c r="K15" s="19">
        <v>17.1</v>
      </c>
      <c r="L15" s="29" t="s">
        <v>10</v>
      </c>
      <c r="M15" s="30">
        <v>46</v>
      </c>
      <c r="N15" s="30">
        <v>92</v>
      </c>
      <c r="O15" s="30">
        <v>-50.39</v>
      </c>
      <c r="R15" s="47"/>
    </row>
    <row r="16" spans="1:18" ht="19.5" thickBot="1">
      <c r="A16" s="112" t="s">
        <v>11</v>
      </c>
      <c r="B16" s="138"/>
      <c r="C16" s="109"/>
      <c r="D16" s="138">
        <v>25.98</v>
      </c>
      <c r="E16" s="172"/>
      <c r="F16" s="110"/>
      <c r="G16" s="36">
        <f t="shared" si="0"/>
        <v>81.7</v>
      </c>
      <c r="H16" s="17" t="s">
        <v>45</v>
      </c>
      <c r="I16" s="18">
        <v>46.6</v>
      </c>
      <c r="J16" s="34">
        <v>32.7</v>
      </c>
      <c r="K16" s="19">
        <v>42.5</v>
      </c>
      <c r="L16" s="29" t="s">
        <v>11</v>
      </c>
      <c r="M16" s="30">
        <v>87</v>
      </c>
      <c r="N16" s="30">
        <v>49</v>
      </c>
      <c r="O16" s="30">
        <v>77.62</v>
      </c>
      <c r="R16" s="47"/>
    </row>
    <row r="17" spans="1:18" ht="19.5" thickBot="1">
      <c r="A17" s="112" t="s">
        <v>12</v>
      </c>
      <c r="B17" s="138"/>
      <c r="C17" s="109"/>
      <c r="D17" s="138">
        <v>17.48</v>
      </c>
      <c r="E17" s="172"/>
      <c r="F17" s="110"/>
      <c r="G17" s="36">
        <f t="shared" si="0"/>
        <v>41.5</v>
      </c>
      <c r="H17" s="17" t="s">
        <v>46</v>
      </c>
      <c r="I17" s="18">
        <v>38.2</v>
      </c>
      <c r="J17" s="34">
        <v>34.5</v>
      </c>
      <c r="K17" s="19">
        <v>10.7</v>
      </c>
      <c r="L17" s="29" t="s">
        <v>12</v>
      </c>
      <c r="M17" s="30">
        <v>8</v>
      </c>
      <c r="N17" s="30">
        <v>7</v>
      </c>
      <c r="O17" s="30">
        <v>10.73</v>
      </c>
      <c r="R17" s="47"/>
    </row>
    <row r="18" spans="1:18" ht="19.5" thickBot="1">
      <c r="A18" s="139" t="s">
        <v>13</v>
      </c>
      <c r="B18" s="138"/>
      <c r="C18" s="133"/>
      <c r="D18" s="173">
        <v>19.3</v>
      </c>
      <c r="E18" s="174"/>
      <c r="F18" s="175"/>
      <c r="G18" s="36">
        <f t="shared" si="0"/>
        <v>32.5</v>
      </c>
      <c r="H18" s="20" t="s">
        <v>47</v>
      </c>
      <c r="I18" s="21">
        <v>25.5</v>
      </c>
      <c r="J18" s="35">
        <v>22.5</v>
      </c>
      <c r="K18" s="22">
        <v>13.3</v>
      </c>
      <c r="L18" s="29" t="s">
        <v>13</v>
      </c>
      <c r="M18" s="30">
        <v>15</v>
      </c>
      <c r="N18" s="30">
        <v>10</v>
      </c>
      <c r="O18" s="30">
        <v>56.34</v>
      </c>
      <c r="R18" s="47"/>
    </row>
    <row r="19" spans="1:7" ht="14.25">
      <c r="A19" s="327" t="s">
        <v>48</v>
      </c>
      <c r="B19" s="327"/>
      <c r="C19" s="328"/>
      <c r="D19" s="328"/>
      <c r="E19" s="328"/>
      <c r="F19" s="328"/>
      <c r="G19" s="32"/>
    </row>
    <row r="21" ht="14.25">
      <c r="S21" s="37"/>
    </row>
  </sheetData>
  <sheetProtection/>
  <mergeCells count="8">
    <mergeCell ref="J3:K3"/>
    <mergeCell ref="A19:F19"/>
    <mergeCell ref="A1:F1"/>
    <mergeCell ref="A3:A4"/>
    <mergeCell ref="E3:E4"/>
    <mergeCell ref="F3:F4"/>
    <mergeCell ref="E2:F2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综合科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jyz</dc:creator>
  <cp:keywords/>
  <dc:description/>
  <cp:lastModifiedBy>PC</cp:lastModifiedBy>
  <cp:lastPrinted>2017-05-14T16:01:19Z</cp:lastPrinted>
  <dcterms:created xsi:type="dcterms:W3CDTF">2002-03-19T00:57:19Z</dcterms:created>
  <dcterms:modified xsi:type="dcterms:W3CDTF">2022-07-25T23:01:12Z</dcterms:modified>
  <cp:category/>
  <cp:version/>
  <cp:contentType/>
  <cp:contentStatus/>
</cp:coreProperties>
</file>