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935" windowHeight="8550" tabRatio="973" activeTab="1"/>
  </bookViews>
  <sheets>
    <sheet name="目录" sheetId="1" r:id="rId1"/>
    <sheet name="国民经济主要指标" sheetId="2" r:id="rId2"/>
    <sheet name="分乡镇规模工业产值" sheetId="3" r:id="rId3"/>
    <sheet name="分行业工业" sheetId="4" r:id="rId4"/>
    <sheet name="GDP核算主要指标" sheetId="5" r:id="rId5"/>
    <sheet name="固定资产投资" sheetId="6" r:id="rId6"/>
    <sheet name="财政收支" sheetId="7" r:id="rId7"/>
    <sheet name="社会消费品零售总额 " sheetId="8" r:id="rId8"/>
    <sheet name="分乡镇固定资产投资" sheetId="9" r:id="rId9"/>
    <sheet name="财政" sheetId="10" r:id="rId10"/>
    <sheet name="税收" sheetId="11" r:id="rId11"/>
    <sheet name="用电量" sheetId="12" r:id="rId12"/>
    <sheet name="个私" sheetId="13" r:id="rId13"/>
    <sheet name="项目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A">#REF!</definedName>
    <definedName name="oo" localSheetId="4">#REF!</definedName>
    <definedName name="oo" localSheetId="1">#REF!</definedName>
    <definedName name="oo" localSheetId="0">#REF!</definedName>
    <definedName name="oo" localSheetId="13">#REF!</definedName>
    <definedName name="oo" localSheetId="11">#REF!</definedName>
    <definedName name="oo">#REF!</definedName>
    <definedName name="PP" localSheetId="4">#REF!</definedName>
    <definedName name="PP" localSheetId="1">#REF!</definedName>
    <definedName name="PP" localSheetId="0">#REF!</definedName>
    <definedName name="PP" localSheetId="13">#REF!</definedName>
    <definedName name="PP" localSheetId="11">#REF!</definedName>
    <definedName name="PP">#REF!</definedName>
    <definedName name="qq" localSheetId="4">#REF!</definedName>
    <definedName name="qq" localSheetId="1">#REF!</definedName>
    <definedName name="qq" localSheetId="0">#REF!</definedName>
    <definedName name="qq" localSheetId="13">#REF!</definedName>
    <definedName name="qq" localSheetId="11">#REF!</definedName>
    <definedName name="qq">#REF!</definedName>
    <definedName name="Rr" localSheetId="4">#REF!</definedName>
    <definedName name="Rr" localSheetId="1">#REF!</definedName>
    <definedName name="Rr" localSheetId="0">#REF!</definedName>
    <definedName name="Rr" localSheetId="13">#REF!</definedName>
    <definedName name="Rr" localSheetId="11">#REF!</definedName>
    <definedName name="Rr">#REF!</definedName>
    <definedName name="ss" localSheetId="4">#REF!</definedName>
    <definedName name="ss" localSheetId="1">#REF!</definedName>
    <definedName name="ss" localSheetId="0">#REF!</definedName>
    <definedName name="ss" localSheetId="13">#REF!</definedName>
    <definedName name="ss" localSheetId="11">#REF!</definedName>
    <definedName name="ss">#REF!</definedName>
    <definedName name="Uu" localSheetId="4">#REF!</definedName>
    <definedName name="Uu" localSheetId="1">#REF!</definedName>
    <definedName name="Uu" localSheetId="0">#REF!</definedName>
    <definedName name="Uu" localSheetId="13">#REF!</definedName>
    <definedName name="Uu" localSheetId="11">#REF!</definedName>
    <definedName name="Uu">#REF!</definedName>
    <definedName name="Z_06216801_D76D_11D9_821C_5254AB2300ED_.wvu.FilterData" localSheetId="8" hidden="1">'分乡镇固定资产投资'!$D$1:$D$17</definedName>
    <definedName name="Z_1A67AE39_1B8B_4D48_994E_2993D4335628_.wvu.FilterData" localSheetId="8" hidden="1">'分乡镇固定资产投资'!$D$1:$D$17</definedName>
    <definedName name="Z_1FC4CB20_C690_11D7_89D3_5254AB22FFB1_.wvu.FilterData" localSheetId="8" hidden="1">'分乡镇固定资产投资'!$D$1:$D$17</definedName>
    <definedName name="Z_26C1F161_BBBA_45F9_A9EF_46E38A75E851_.wvu.FilterData" localSheetId="8" hidden="1">'分乡镇固定资产投资'!$D$1:$D$17</definedName>
    <definedName name="Z_3C1C28E1_204D_11DA_80E6_000AEB2BE183_.wvu.FilterData" localSheetId="8" hidden="1">'分乡镇固定资产投资'!$D$1:$D$17</definedName>
    <definedName name="Z_4AECA8C0_49F8_4D6B_87CA_7CAE81ED5DE7_.wvu.FilterData" localSheetId="8" hidden="1">'分乡镇固定资产投资'!$D$1:$D$17</definedName>
    <definedName name="Z_59293682_E9F7_4771_97FF_640E069C69E2_.wvu.FilterData" localSheetId="8" hidden="1">'分乡镇固定资产投资'!$D$1:$D$17</definedName>
    <definedName name="Z_5C0C7D89_9BE4_4C5C_BCE4_4C175BA71771_.wvu.FilterData" localSheetId="8" hidden="1">'分乡镇固定资产投资'!$D$1:$D$17</definedName>
    <definedName name="Z_8B3361CF_7411_4991_BE8D_946B641B43D2_.wvu.FilterData" localSheetId="8" hidden="1">'分乡镇固定资产投资'!$D$1:$D$17</definedName>
    <definedName name="Z_99AB26E6_815E_408A_B1E6_6453B56CDB24_.wvu.FilterData" localSheetId="8" hidden="1">'分乡镇固定资产投资'!$D$1:$D$17</definedName>
    <definedName name="Z_9FA43528_F50C_419E_A8B8_F9FFA3673850_.wvu.FilterData" localSheetId="8" hidden="1">'分乡镇固定资产投资'!$D$1:$D$17</definedName>
    <definedName name="Z_C31736A6_204D_11DA_821D_5254AB2300ED_.wvu.FilterData" localSheetId="8" hidden="1">'分乡镇固定资产投资'!$D$1:$D$17</definedName>
    <definedName name="Z_C31736AA_204D_11DA_821D_5254AB2300ED_.wvu.FilterData" localSheetId="8" hidden="1">'分乡镇固定资产投资'!$D$1:$D$17</definedName>
    <definedName name="Z_C31736AD_204D_11DA_821D_5254AB2300ED_.wvu.FilterData" localSheetId="8" hidden="1">'分乡镇固定资产投资'!$D$1:$D$17</definedName>
    <definedName name="Z_EB97AF21_397E_11DA_9986_5254AB2300ED_.wvu.FilterData" localSheetId="8" hidden="1">'分乡镇固定资产投资'!$D$1:$D$17</definedName>
    <definedName name="Z_F7722DAA_D365_4416_BAC9_331362BE5CDC_.wvu.FilterData" localSheetId="8" hidden="1">'分乡镇固定资产投资'!$D$1:$D$17</definedName>
    <definedName name="阿">#REF!</definedName>
    <definedName name="啊啊">#REF!</definedName>
    <definedName name="啊啊啊啊啊啊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<sst xmlns="http://schemas.openxmlformats.org/spreadsheetml/2006/main" count="455" uniqueCount="259">
  <si>
    <t>位次</t>
  </si>
  <si>
    <t>龙津镇</t>
  </si>
  <si>
    <t>嵩溪镇</t>
  </si>
  <si>
    <t>温郊乡</t>
  </si>
  <si>
    <t>林畲乡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</si>
  <si>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</si>
  <si>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</si>
  <si>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</si>
  <si>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</si>
  <si>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</si>
  <si>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</si>
  <si>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</si>
  <si>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</si>
  <si>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合   计</t>
  </si>
  <si>
    <t>总  计</t>
  </si>
  <si>
    <t xml:space="preserve">             </t>
  </si>
  <si>
    <t>单位：万千瓦小时</t>
  </si>
  <si>
    <t>分乡（镇）企业税收收入情况</t>
  </si>
  <si>
    <t>分乡（镇）预算外收入</t>
  </si>
  <si>
    <t>注:①分镇企业用电量含飞地企业用量。</t>
  </si>
  <si>
    <t>税收收入（万元）</t>
  </si>
  <si>
    <t>合计</t>
  </si>
  <si>
    <t>国税</t>
  </si>
  <si>
    <t>地税</t>
  </si>
  <si>
    <t>分乡(镇)项目工作</t>
  </si>
  <si>
    <t>注：本资料由县财政局提供。</t>
  </si>
  <si>
    <t>分乡（镇)用电情况</t>
  </si>
  <si>
    <t>龙津镇</t>
  </si>
  <si>
    <t>嵩溪镇</t>
  </si>
  <si>
    <t>个体户户数（户）</t>
  </si>
  <si>
    <t>分乡（镇）企业税收收入</t>
  </si>
  <si>
    <t>规模工业企业个数(个)</t>
  </si>
  <si>
    <t>计划数</t>
  </si>
  <si>
    <t>现有数</t>
  </si>
  <si>
    <t>本年新增</t>
  </si>
  <si>
    <t>完成计划(%)</t>
  </si>
  <si>
    <t>规模以上工业企业主要产品产量</t>
  </si>
  <si>
    <t xml:space="preserve">利    税    情    况（万元）     </t>
  </si>
  <si>
    <t>计划新增</t>
  </si>
  <si>
    <t>本年新增</t>
  </si>
  <si>
    <t>本月止   累  计</t>
  </si>
  <si>
    <t>位 次</t>
  </si>
  <si>
    <t>利   税</t>
  </si>
  <si>
    <t>利  润</t>
  </si>
  <si>
    <t>税   收</t>
  </si>
  <si>
    <t>合 计</t>
  </si>
  <si>
    <t>龙津镇</t>
  </si>
  <si>
    <t>温郊乡</t>
  </si>
  <si>
    <t>林畲乡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</si>
  <si>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</si>
  <si>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</si>
  <si>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</si>
  <si>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</si>
  <si>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</si>
  <si>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</si>
  <si>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</si>
  <si>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</si>
  <si>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上年行业比重(%)</t>
  </si>
  <si>
    <t>本年行业比重(%)</t>
  </si>
  <si>
    <t>利税情况(万元)</t>
  </si>
  <si>
    <t>利 税</t>
  </si>
  <si>
    <t>利 润</t>
  </si>
  <si>
    <t>税 收</t>
  </si>
  <si>
    <t>本年利税行业比重(%)</t>
  </si>
  <si>
    <t>分乡（镇）规模以上工业企业产值、利税、用电情况</t>
  </si>
  <si>
    <t>分行业规模以上工业产值税收、用电情况</t>
  </si>
  <si>
    <t>分乡（镇)个体及内资企业基本情况</t>
  </si>
  <si>
    <t>分乡（镇）个体及内资企业基本情况</t>
  </si>
  <si>
    <t>工业总产值(万元)</t>
  </si>
  <si>
    <t>万元</t>
  </si>
  <si>
    <t>二、商品房屋建筑面积</t>
  </si>
  <si>
    <t>平方米</t>
  </si>
  <si>
    <t>本月止
累计</t>
  </si>
  <si>
    <t>本月
实绩</t>
  </si>
  <si>
    <t>指        标</t>
  </si>
  <si>
    <t>固定资产投资</t>
  </si>
  <si>
    <t>比上年同期
增长（%）</t>
  </si>
  <si>
    <t>财政总收入</t>
  </si>
  <si>
    <t xml:space="preserve">    地方级一般收入</t>
  </si>
  <si>
    <t xml:space="preserve">      1、税收收入</t>
  </si>
  <si>
    <t xml:space="preserve">          营业税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</si>
  <si>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</si>
  <si>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</si>
  <si>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</si>
  <si>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</si>
  <si>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</si>
  <si>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</si>
  <si>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</si>
  <si>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 xml:space="preserve">    #一般公共服务</t>
  </si>
  <si>
    <t xml:space="preserve">     教育</t>
  </si>
  <si>
    <t xml:space="preserve">     社会保障和就业</t>
  </si>
  <si>
    <t xml:space="preserve">     医疗卫生</t>
  </si>
  <si>
    <t xml:space="preserve">     农林水事务</t>
  </si>
  <si>
    <t>财政收支</t>
  </si>
  <si>
    <t>单位：万元</t>
  </si>
  <si>
    <t>一般预算支出（县级）</t>
  </si>
  <si>
    <t>本月止
累  计</t>
  </si>
  <si>
    <t>2</t>
  </si>
  <si>
    <t>财政收支</t>
  </si>
  <si>
    <t>社会消费品零售总额</t>
  </si>
  <si>
    <t>8</t>
  </si>
  <si>
    <t>_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</si>
  <si>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</si>
  <si>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</si>
  <si>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</si>
  <si>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</si>
  <si>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</si>
  <si>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</si>
  <si>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</si>
  <si>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</si>
  <si>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</si>
  <si>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</si>
  <si>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分乡(镇)固定资产投资完成额</t>
  </si>
  <si>
    <t>-</t>
  </si>
  <si>
    <t>国民经济主要指标</t>
  </si>
  <si>
    <t>全年计划数</t>
  </si>
  <si>
    <t>本年计划</t>
  </si>
  <si>
    <t>规模以上工业分领导小组产值、利税、用电情况</t>
  </si>
  <si>
    <t>亿元</t>
  </si>
  <si>
    <t>万吨公里</t>
  </si>
  <si>
    <t>万平方米</t>
  </si>
  <si>
    <t>三、商品房屋销售面积</t>
  </si>
  <si>
    <t>四、商品房屋销售额</t>
  </si>
  <si>
    <t>五、商品房屋待售面积</t>
  </si>
  <si>
    <t>上年利税行业比重(%)</t>
  </si>
  <si>
    <t>比上年同期增长(%)</t>
  </si>
  <si>
    <t>比上年同期增长(%)(现价)</t>
  </si>
  <si>
    <t>比上年同期增长(%)</t>
  </si>
  <si>
    <t>比上年同期增长(%)  (现价)</t>
  </si>
  <si>
    <t>本月止   累  计</t>
  </si>
  <si>
    <t>本月止累计</t>
  </si>
  <si>
    <t>本月止累计</t>
  </si>
  <si>
    <t>比上年同期增减</t>
  </si>
  <si>
    <t xml:space="preserve">    房地产开发</t>
  </si>
  <si>
    <t xml:space="preserve">    项目投资</t>
  </si>
  <si>
    <t>注:本资料不含农村农户固定资产投资。</t>
  </si>
  <si>
    <t>计量
单位</t>
  </si>
  <si>
    <t>比上年同期
增长%</t>
  </si>
  <si>
    <t xml:space="preserve">    1、施工面积</t>
  </si>
  <si>
    <t xml:space="preserve">       #本年新开工面积</t>
  </si>
  <si>
    <t xml:space="preserve">    2、竣工面积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</si>
  <si>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</si>
  <si>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</si>
  <si>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</si>
  <si>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</si>
  <si>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社会消费品零售总额</t>
  </si>
  <si>
    <t>预算外收入（万元）</t>
  </si>
  <si>
    <t>总  计</t>
  </si>
  <si>
    <t>龙津镇</t>
  </si>
  <si>
    <t>全部用电量</t>
  </si>
  <si>
    <t>＃企业用电量</t>
  </si>
  <si>
    <t>内资企业户数(户)</t>
  </si>
  <si>
    <t>绝对额</t>
  </si>
  <si>
    <r>
      <t xml:space="preserve">  </t>
    </r>
    <r>
      <rPr>
        <b/>
        <sz val="14"/>
        <rFont val="仿宋_GB2312"/>
        <family val="3"/>
      </rPr>
      <t>总 计</t>
    </r>
  </si>
  <si>
    <t>沙芜乡</t>
  </si>
  <si>
    <t>比上年同期增长（%）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</si>
  <si>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</si>
  <si>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</si>
  <si>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</si>
  <si>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</si>
  <si>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</si>
  <si>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一、地区生产总值</t>
  </si>
  <si>
    <t>万元</t>
  </si>
  <si>
    <t xml:space="preserve">   1、第一产业</t>
  </si>
  <si>
    <t xml:space="preserve">   2、第二产业</t>
  </si>
  <si>
    <t xml:space="preserve">   3、第三产业</t>
  </si>
  <si>
    <t>二、农林牧渔业总产值</t>
  </si>
  <si>
    <t xml:space="preserve">    工业经济效益综合指数</t>
  </si>
  <si>
    <t>%</t>
  </si>
  <si>
    <t>五、建筑业总产值</t>
  </si>
  <si>
    <t>六、社会消费品零售总额</t>
  </si>
  <si>
    <t>元</t>
  </si>
  <si>
    <t>万美元</t>
  </si>
  <si>
    <t xml:space="preserve">    实际利用外资(验资口径）</t>
  </si>
  <si>
    <t>万吨公里</t>
  </si>
  <si>
    <t>GDP总量及各行业对GDP的贡献和拉动情况表</t>
  </si>
  <si>
    <t>22</t>
  </si>
  <si>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</si>
  <si>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3</t>
  </si>
  <si>
    <t>分乡（镇）规模以上工业生产、税收及用电情况</t>
  </si>
  <si>
    <t>4-5</t>
  </si>
  <si>
    <t>6-7</t>
  </si>
  <si>
    <t>各县（市、区）主要经济指标对比表</t>
  </si>
  <si>
    <t xml:space="preserve">    项目投资</t>
  </si>
  <si>
    <t>分乡（镇）固定资产投资完成额</t>
  </si>
  <si>
    <t>任务数</t>
  </si>
  <si>
    <t>分乡(镇)项目工作</t>
  </si>
  <si>
    <t>项目完成投资额</t>
  </si>
  <si>
    <t>本月止
累  计</t>
  </si>
  <si>
    <t>比上年同期
增长（%）</t>
  </si>
  <si>
    <t>位次</t>
  </si>
  <si>
    <t>完成计划程度(%)</t>
  </si>
  <si>
    <t>总  计</t>
  </si>
  <si>
    <t>_</t>
  </si>
  <si>
    <t>#龙津镇</t>
  </si>
  <si>
    <t>注:本资料由县发改局提供。</t>
  </si>
  <si>
    <t xml:space="preserve">     #地方公共预算支出</t>
  </si>
  <si>
    <t>合   计</t>
  </si>
  <si>
    <t>林产工业小组</t>
  </si>
  <si>
    <t>氟化工小组</t>
  </si>
  <si>
    <t>煤炭工业小组</t>
  </si>
  <si>
    <t>综合工业小组</t>
  </si>
  <si>
    <t>经济开发区</t>
  </si>
  <si>
    <t>轻纺电子工业小组</t>
  </si>
  <si>
    <t xml:space="preserve">    规模以上工业增加值</t>
  </si>
  <si>
    <t>三、规模以上工业总产值</t>
  </si>
  <si>
    <t xml:space="preserve">   限额以下零售总额</t>
  </si>
  <si>
    <t xml:space="preserve">  #限额以上零售总额</t>
  </si>
  <si>
    <t xml:space="preserve">   ②本资料由县电力公司提供。</t>
  </si>
  <si>
    <t>-</t>
  </si>
  <si>
    <t>福建省乡镇统计工作规范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</si>
  <si>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</si>
  <si>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本月完成投资</t>
  </si>
  <si>
    <t>全年任务完成情况（%）</t>
  </si>
  <si>
    <t xml:space="preserve">    其中：省内资质建筑业产值</t>
  </si>
  <si>
    <t>万元</t>
  </si>
  <si>
    <t xml:space="preserve">      期末金融机构本外币贷款余额 </t>
  </si>
  <si>
    <t>　 　＃货运周转量</t>
  </si>
  <si>
    <t xml:space="preserve">七、城镇居民人均可支配收入 </t>
  </si>
  <si>
    <t xml:space="preserve">八、农村居民人均可支配收入 </t>
  </si>
  <si>
    <t xml:space="preserve">     #地方公共财政收入</t>
  </si>
  <si>
    <t>注：工业经济效益综合指数为上月数；财政总收入不含基金。</t>
  </si>
  <si>
    <t xml:space="preserve">   ③乡镇用电情况为中心供电所电量：温郊乡、林畲乡合并到嵩溪镇；田源乡合并到嵩口镇；赖坊乡合并到沙芜乡；李家乡合并到灵地镇；里田乡合并到长校镇。</t>
  </si>
  <si>
    <t xml:space="preserve">         #国内增值税</t>
  </si>
  <si>
    <t xml:space="preserve">          改征增值税</t>
  </si>
  <si>
    <t>剩余计划投资</t>
  </si>
  <si>
    <t>四、固定资产投资完成额</t>
  </si>
  <si>
    <t xml:space="preserve"> GDP核算主要相关指标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</si>
  <si>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</si>
  <si>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</si>
  <si>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t>绝对值</t>
  </si>
  <si>
    <t>比上年同期增长(%)</t>
  </si>
  <si>
    <t xml:space="preserve">比上年同期增长(%) </t>
  </si>
  <si>
    <t>一、规模工业增加值</t>
  </si>
  <si>
    <t>二、建筑业总产值</t>
  </si>
  <si>
    <t>三、公路客货运输周转量</t>
  </si>
  <si>
    <t>四、社会消费品零售总额</t>
  </si>
  <si>
    <t>五、本外币存贷款余额</t>
  </si>
  <si>
    <t>六、商品房销售面积</t>
  </si>
  <si>
    <t>七、财政预算支出中的八项支出合计</t>
  </si>
  <si>
    <t>注：1.规模以上工业企业指年产品销售收入2000万元以上的工业企业；</t>
  </si>
  <si>
    <t xml:space="preserve">    2.利税资料为企业自报数、用电量资料为供电公司提供；利税为上月数。</t>
  </si>
  <si>
    <t>注：1、利税资料为企业自报数。</t>
  </si>
  <si>
    <t>一、固定资产投资(不含农户投资)</t>
  </si>
  <si>
    <t>亿元</t>
  </si>
  <si>
    <t>全年目标</t>
  </si>
  <si>
    <t>用电(万千瓦时)</t>
  </si>
  <si>
    <t>本月止   累  计</t>
  </si>
  <si>
    <t>比上年同期增长(%)</t>
  </si>
  <si>
    <t>注：本资料由县国税局和地税局提供。国税因系统原因无法提供本月数据。</t>
  </si>
  <si>
    <t>赖坊镇</t>
  </si>
  <si>
    <t>注：本资料来源于县市场监督管理局。</t>
  </si>
  <si>
    <t>-</t>
  </si>
  <si>
    <t>九、出口总额</t>
  </si>
  <si>
    <t>十、公共财政总收入</t>
  </si>
  <si>
    <t>十一、公共财政支出</t>
  </si>
  <si>
    <t>十二、期末金融机构本外币存款余额</t>
  </si>
  <si>
    <t>十三、客货运周转量</t>
  </si>
  <si>
    <r>
      <t>2017</t>
    </r>
    <r>
      <rPr>
        <sz val="10"/>
        <rFont val="宋体"/>
        <family val="0"/>
      </rPr>
      <t>年1-6月全县国民经济运行简况</t>
    </r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</si>
</sst>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0.00_);[Red]\(0.00\)"/>
    <numFmt numFmtId="187" formatCode="0.00_ "/>
    <numFmt numFmtId="188" formatCode="0.0_ "/>
    <numFmt numFmtId="189" formatCode="0_ "/>
    <numFmt numFmtId="190" formatCode="0_);[Red]\(0\)"/>
    <numFmt numFmtId="191" formatCode="0;_밀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;_᐀"/>
    <numFmt numFmtId="197" formatCode="_ * #,##0.0_ ;_ * \-#,##0.0_ ;_ * &quot;-&quot;??_ ;_ @_ "/>
    <numFmt numFmtId="198" formatCode="_ * #,##0_ ;_ * \-#,##0_ ;_ * &quot;-&quot;??_ ;_ @_ "/>
    <numFmt numFmtId="199" formatCode="0;_᐀"/>
    <numFmt numFmtId="200" formatCode="0;_怀"/>
    <numFmt numFmtId="201" formatCode="0.00000_);[Red]\(0.00000\)"/>
    <numFmt numFmtId="202" formatCode="0.00000_ "/>
    <numFmt numFmtId="203" formatCode="0.0000_ "/>
    <numFmt numFmtId="204" formatCode="0.000_ "/>
    <numFmt numFmtId="205" formatCode="0.0000_);[Red]\(0.0000\)"/>
    <numFmt numFmtId="206" formatCode="0.000_);[Red]\(0.000\)"/>
    <numFmt numFmtId="207" formatCode="0.0;_ᰀ"/>
    <numFmt numFmtId="208" formatCode="0.0;_�"/>
    <numFmt numFmtId="209" formatCode="0.0;_怀"/>
    <numFmt numFmtId="210" formatCode="0.00;_怀"/>
    <numFmt numFmtId="211" formatCode="0.000;_怀"/>
    <numFmt numFmtId="212" formatCode="0.0000;_怀"/>
    <numFmt numFmtId="213" formatCode="_-* #,##0.0_-;\-* #,##0.0_-;_-* &quot;-&quot;?_-;_-@_-"/>
    <numFmt numFmtId="214" formatCode="0.0000000_ "/>
    <numFmt numFmtId="215" formatCode="0.000000_ "/>
    <numFmt numFmtId="216" formatCode="#0.0"/>
    <numFmt numFmtId="217" formatCode="#0"/>
    <numFmt numFmtId="218" formatCode="0;_퀀"/>
    <numFmt numFmtId="219" formatCode="0.00;_栀"/>
    <numFmt numFmtId="220" formatCode="0.0;_밀"/>
  </numFmts>
  <fonts count="52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2"/>
      <name val="Times New Roman"/>
      <family val="1"/>
    </font>
    <font>
      <sz val="14"/>
      <name val="仿宋_GB2312"/>
      <family val="3"/>
    </font>
    <font>
      <b/>
      <sz val="14"/>
      <name val="宋体"/>
      <family val="0"/>
    </font>
    <font>
      <sz val="12"/>
      <name val="仿宋_GB2312"/>
      <family val="3"/>
    </font>
    <font>
      <sz val="10.5"/>
      <name val="Times New Roman"/>
      <family val="1"/>
    </font>
    <font>
      <sz val="10"/>
      <color indexed="8"/>
      <name val="Arial"/>
      <family val="2"/>
    </font>
    <font>
      <sz val="12"/>
      <color indexed="10"/>
      <name val="宋体"/>
      <family val="0"/>
    </font>
    <font>
      <b/>
      <sz val="10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Helv"/>
      <family val="2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6"/>
      <name val="仿宋_GB2312"/>
      <family val="3"/>
    </font>
    <font>
      <b/>
      <sz val="14"/>
      <name val="Times New Roman"/>
      <family val="1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3" xfId="57" applyFont="1" applyBorder="1" applyAlignment="1">
      <alignment horizontal="right" vertical="center" wrapText="1"/>
      <protection/>
    </xf>
    <xf numFmtId="0" fontId="13" fillId="0" borderId="11" xfId="57" applyFont="1" applyBorder="1" applyAlignment="1">
      <alignment horizontal="right" vertical="center" wrapText="1"/>
      <protection/>
    </xf>
    <xf numFmtId="188" fontId="13" fillId="0" borderId="13" xfId="57" applyNumberFormat="1" applyFont="1" applyBorder="1" applyAlignment="1">
      <alignment horizontal="right" vertical="center" wrapText="1"/>
      <protection/>
    </xf>
    <xf numFmtId="189" fontId="13" fillId="0" borderId="11" xfId="57" applyNumberFormat="1" applyFont="1" applyBorder="1" applyAlignment="1">
      <alignment horizontal="right" vertical="center" wrapText="1"/>
      <protection/>
    </xf>
    <xf numFmtId="188" fontId="0" fillId="0" borderId="11" xfId="0" applyNumberFormat="1" applyBorder="1" applyAlignment="1">
      <alignment/>
    </xf>
    <xf numFmtId="0" fontId="15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4" xfId="0" applyFont="1" applyBorder="1" applyAlignment="1">
      <alignment/>
    </xf>
    <xf numFmtId="0" fontId="20" fillId="0" borderId="0" xfId="0" applyFont="1" applyAlignment="1">
      <alignment/>
    </xf>
    <xf numFmtId="188" fontId="13" fillId="0" borderId="11" xfId="57" applyNumberFormat="1" applyFont="1" applyBorder="1" applyAlignment="1">
      <alignment horizontal="right" vertical="center" wrapText="1"/>
      <protection/>
    </xf>
    <xf numFmtId="0" fontId="0" fillId="0" borderId="0" xfId="54">
      <alignment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13" fillId="0" borderId="14" xfId="57" applyFont="1" applyBorder="1" applyAlignment="1">
      <alignment horizontal="right" vertical="center" wrapText="1"/>
      <protection/>
    </xf>
    <xf numFmtId="188" fontId="13" fillId="0" borderId="14" xfId="57" applyNumberFormat="1" applyFont="1" applyBorder="1" applyAlignment="1">
      <alignment horizontal="right" vertical="center" wrapText="1"/>
      <protection/>
    </xf>
    <xf numFmtId="188" fontId="13" fillId="0" borderId="15" xfId="57" applyNumberFormat="1" applyFont="1" applyBorder="1" applyAlignment="1">
      <alignment horizontal="right" vertical="center" wrapText="1"/>
      <protection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190" fontId="18" fillId="0" borderId="0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2" fillId="24" borderId="11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2" fillId="0" borderId="17" xfId="57" applyFont="1" applyBorder="1" applyAlignment="1">
      <alignment horizontal="center" vertical="center" wrapText="1"/>
      <protection/>
    </xf>
    <xf numFmtId="0" fontId="13" fillId="0" borderId="18" xfId="57" applyFont="1" applyBorder="1" applyAlignment="1">
      <alignment horizontal="right" vertical="center" wrapText="1"/>
      <protection/>
    </xf>
    <xf numFmtId="188" fontId="13" fillId="0" borderId="18" xfId="57" applyNumberFormat="1" applyFont="1" applyBorder="1" applyAlignment="1">
      <alignment horizontal="right" vertical="center" wrapText="1"/>
      <protection/>
    </xf>
    <xf numFmtId="0" fontId="17" fillId="0" borderId="19" xfId="54" applyFont="1" applyBorder="1">
      <alignment/>
      <protection/>
    </xf>
    <xf numFmtId="0" fontId="17" fillId="0" borderId="20" xfId="54" applyFont="1" applyBorder="1">
      <alignment/>
      <protection/>
    </xf>
    <xf numFmtId="0" fontId="12" fillId="0" borderId="12" xfId="57" applyFont="1" applyBorder="1" applyAlignment="1">
      <alignment horizontal="center" vertical="center" wrapText="1"/>
      <protection/>
    </xf>
    <xf numFmtId="44" fontId="21" fillId="0" borderId="0" xfId="62" applyFont="1" applyBorder="1" applyAlignment="1">
      <alignment horizontal="left" vertical="center" wrapText="1"/>
    </xf>
    <xf numFmtId="0" fontId="20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0" fillId="0" borderId="0" xfId="54" applyBorder="1">
      <alignment/>
      <protection/>
    </xf>
    <xf numFmtId="189" fontId="13" fillId="0" borderId="13" xfId="57" applyNumberFormat="1" applyFont="1" applyBorder="1" applyAlignment="1">
      <alignment horizontal="right" vertical="center" wrapText="1"/>
      <protection/>
    </xf>
    <xf numFmtId="188" fontId="19" fillId="0" borderId="11" xfId="57" applyNumberFormat="1" applyFont="1" applyBorder="1" applyAlignment="1">
      <alignment horizontal="right" vertical="center" wrapText="1"/>
      <protection/>
    </xf>
    <xf numFmtId="188" fontId="19" fillId="0" borderId="13" xfId="57" applyNumberFormat="1" applyFont="1" applyBorder="1" applyAlignment="1">
      <alignment horizontal="right" vertical="center" wrapText="1"/>
      <protection/>
    </xf>
    <xf numFmtId="188" fontId="12" fillId="0" borderId="14" xfId="57" applyNumberFormat="1" applyFont="1" applyBorder="1" applyAlignment="1">
      <alignment horizontal="center" vertical="center" wrapText="1"/>
      <protection/>
    </xf>
    <xf numFmtId="189" fontId="0" fillId="0" borderId="0" xfId="0" applyNumberFormat="1" applyAlignment="1">
      <alignment/>
    </xf>
    <xf numFmtId="189" fontId="13" fillId="0" borderId="18" xfId="57" applyNumberFormat="1" applyFont="1" applyBorder="1" applyAlignment="1">
      <alignment horizontal="right" vertical="center" wrapText="1"/>
      <protection/>
    </xf>
    <xf numFmtId="189" fontId="13" fillId="0" borderId="11" xfId="0" applyNumberFormat="1" applyFont="1" applyBorder="1" applyAlignment="1">
      <alignment horizontal="right" vertical="center"/>
    </xf>
    <xf numFmtId="189" fontId="13" fillId="0" borderId="14" xfId="57" applyNumberFormat="1" applyFont="1" applyBorder="1" applyAlignment="1">
      <alignment horizontal="right" vertical="center" wrapText="1"/>
      <protection/>
    </xf>
    <xf numFmtId="189" fontId="12" fillId="0" borderId="14" xfId="57" applyNumberFormat="1" applyFont="1" applyBorder="1" applyAlignment="1">
      <alignment horizontal="center" vertical="center" wrapText="1"/>
      <protection/>
    </xf>
    <xf numFmtId="189" fontId="0" fillId="0" borderId="0" xfId="0" applyNumberFormat="1" applyBorder="1" applyAlignment="1">
      <alignment/>
    </xf>
    <xf numFmtId="188" fontId="20" fillId="0" borderId="0" xfId="54" applyNumberFormat="1" applyFont="1">
      <alignment/>
      <protection/>
    </xf>
    <xf numFmtId="188" fontId="0" fillId="0" borderId="0" xfId="54" applyNumberFormat="1">
      <alignment/>
      <protection/>
    </xf>
    <xf numFmtId="189" fontId="20" fillId="0" borderId="0" xfId="54" applyNumberFormat="1" applyFont="1">
      <alignment/>
      <protection/>
    </xf>
    <xf numFmtId="189" fontId="0" fillId="0" borderId="0" xfId="54" applyNumberFormat="1">
      <alignment/>
      <protection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4" fillId="0" borderId="0" xfId="0" applyFont="1" applyAlignment="1">
      <alignment/>
    </xf>
    <xf numFmtId="188" fontId="2" fillId="0" borderId="13" xfId="0" applyNumberFormat="1" applyFont="1" applyBorder="1" applyAlignment="1">
      <alignment horizontal="right" vertical="center"/>
    </xf>
    <xf numFmtId="189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88" fontId="15" fillId="0" borderId="0" xfId="0" applyNumberFormat="1" applyFont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188" fontId="15" fillId="0" borderId="26" xfId="0" applyNumberFormat="1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188" fontId="15" fillId="0" borderId="29" xfId="0" applyNumberFormat="1" applyFont="1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188" fontId="15" fillId="0" borderId="23" xfId="0" applyNumberFormat="1" applyFont="1" applyBorder="1" applyAlignment="1">
      <alignment horizontal="center" vertical="center" wrapText="1"/>
    </xf>
    <xf numFmtId="186" fontId="22" fillId="0" borderId="30" xfId="0" applyNumberFormat="1" applyFont="1" applyBorder="1" applyAlignment="1">
      <alignment vertical="center"/>
    </xf>
    <xf numFmtId="188" fontId="17" fillId="0" borderId="31" xfId="0" applyNumberFormat="1" applyFont="1" applyBorder="1" applyAlignment="1">
      <alignment horizontal="right" vertical="center"/>
    </xf>
    <xf numFmtId="188" fontId="17" fillId="0" borderId="32" xfId="0" applyNumberFormat="1" applyFont="1" applyBorder="1" applyAlignment="1">
      <alignment horizontal="right" vertical="center"/>
    </xf>
    <xf numFmtId="188" fontId="17" fillId="0" borderId="25" xfId="0" applyNumberFormat="1" applyFont="1" applyBorder="1" applyAlignment="1">
      <alignment horizontal="right" vertical="center"/>
    </xf>
    <xf numFmtId="188" fontId="17" fillId="0" borderId="26" xfId="0" applyNumberFormat="1" applyFont="1" applyBorder="1" applyAlignment="1">
      <alignment horizontal="right" vertical="center"/>
    </xf>
    <xf numFmtId="188" fontId="17" fillId="0" borderId="18" xfId="0" applyNumberFormat="1" applyFont="1" applyBorder="1" applyAlignment="1">
      <alignment horizontal="right" vertical="center"/>
    </xf>
    <xf numFmtId="188" fontId="12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/>
    </xf>
    <xf numFmtId="185" fontId="17" fillId="0" borderId="11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188" fontId="17" fillId="0" borderId="1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188" fontId="17" fillId="0" borderId="13" xfId="0" applyNumberFormat="1" applyFont="1" applyBorder="1" applyAlignment="1">
      <alignment horizontal="right" vertical="center"/>
    </xf>
    <xf numFmtId="188" fontId="17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85" fontId="17" fillId="0" borderId="14" xfId="0" applyNumberFormat="1" applyFont="1" applyBorder="1" applyAlignment="1">
      <alignment horizontal="right" vertical="center"/>
    </xf>
    <xf numFmtId="185" fontId="17" fillId="0" borderId="18" xfId="0" applyNumberFormat="1" applyFont="1" applyBorder="1" applyAlignment="1">
      <alignment horizontal="right" vertical="center"/>
    </xf>
    <xf numFmtId="0" fontId="17" fillId="0" borderId="33" xfId="0" applyFont="1" applyBorder="1" applyAlignment="1">
      <alignment horizontal="right" vertical="center"/>
    </xf>
    <xf numFmtId="185" fontId="17" fillId="0" borderId="22" xfId="0" applyNumberFormat="1" applyFont="1" applyBorder="1" applyAlignment="1">
      <alignment horizontal="center" vertical="center" wrapText="1"/>
    </xf>
    <xf numFmtId="188" fontId="17" fillId="0" borderId="22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/>
    </xf>
    <xf numFmtId="188" fontId="12" fillId="0" borderId="14" xfId="0" applyNumberFormat="1" applyFont="1" applyBorder="1" applyAlignment="1">
      <alignment horizontal="right" vertical="center" wrapText="1"/>
    </xf>
    <xf numFmtId="189" fontId="12" fillId="0" borderId="11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 wrapText="1"/>
    </xf>
    <xf numFmtId="188" fontId="17" fillId="0" borderId="13" xfId="0" applyNumberFormat="1" applyFont="1" applyBorder="1" applyAlignment="1">
      <alignment/>
    </xf>
    <xf numFmtId="188" fontId="17" fillId="0" borderId="14" xfId="0" applyNumberFormat="1" applyFont="1" applyBorder="1" applyAlignment="1">
      <alignment/>
    </xf>
    <xf numFmtId="188" fontId="17" fillId="0" borderId="15" xfId="0" applyNumberFormat="1" applyFont="1" applyBorder="1" applyAlignment="1">
      <alignment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3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188" fontId="17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190" fontId="1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190" fontId="17" fillId="0" borderId="1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5" fillId="0" borderId="10" xfId="0" applyFont="1" applyBorder="1" applyAlignment="1">
      <alignment horizontal="left" vertical="top" wrapText="1"/>
    </xf>
    <xf numFmtId="0" fontId="17" fillId="24" borderId="10" xfId="0" applyFont="1" applyFill="1" applyBorder="1" applyAlignment="1">
      <alignment horizontal="left" vertical="center" wrapText="1"/>
    </xf>
    <xf numFmtId="189" fontId="2" fillId="0" borderId="11" xfId="0" applyNumberFormat="1" applyFont="1" applyBorder="1" applyAlignment="1">
      <alignment horizontal="right"/>
    </xf>
    <xf numFmtId="188" fontId="2" fillId="0" borderId="13" xfId="0" applyNumberFormat="1" applyFont="1" applyBorder="1" applyAlignment="1">
      <alignment/>
    </xf>
    <xf numFmtId="189" fontId="2" fillId="0" borderId="13" xfId="0" applyNumberFormat="1" applyFont="1" applyBorder="1" applyAlignment="1">
      <alignment horizontal="center"/>
    </xf>
    <xf numFmtId="0" fontId="22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189" fontId="25" fillId="0" borderId="11" xfId="0" applyNumberFormat="1" applyFont="1" applyBorder="1" applyAlignment="1">
      <alignment horizontal="right"/>
    </xf>
    <xf numFmtId="188" fontId="25" fillId="0" borderId="13" xfId="0" applyNumberFormat="1" applyFont="1" applyBorder="1" applyAlignment="1">
      <alignment/>
    </xf>
    <xf numFmtId="189" fontId="25" fillId="0" borderId="13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17" fillId="0" borderId="10" xfId="0" applyFont="1" applyBorder="1" applyAlignment="1">
      <alignment/>
    </xf>
    <xf numFmtId="188" fontId="2" fillId="0" borderId="13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189" fontId="2" fillId="0" borderId="14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9" fontId="2" fillId="0" borderId="15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89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 wrapText="1"/>
    </xf>
    <xf numFmtId="189" fontId="0" fillId="0" borderId="11" xfId="0" applyNumberFormat="1" applyBorder="1" applyAlignment="1">
      <alignment horizontal="center" vertical="center" wrapText="1"/>
    </xf>
    <xf numFmtId="189" fontId="0" fillId="0" borderId="13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89" fontId="0" fillId="0" borderId="11" xfId="0" applyNumberFormat="1" applyBorder="1" applyAlignment="1">
      <alignment/>
    </xf>
    <xf numFmtId="189" fontId="24" fillId="0" borderId="11" xfId="0" applyNumberFormat="1" applyFont="1" applyBorder="1" applyAlignment="1">
      <alignment horizontal="right"/>
    </xf>
    <xf numFmtId="188" fontId="24" fillId="0" borderId="11" xfId="0" applyNumberFormat="1" applyFont="1" applyBorder="1" applyAlignment="1">
      <alignment/>
    </xf>
    <xf numFmtId="0" fontId="24" fillId="0" borderId="13" xfId="0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189" fontId="0" fillId="0" borderId="1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9" fontId="24" fillId="0" borderId="13" xfId="0" applyNumberFormat="1" applyFont="1" applyBorder="1" applyAlignment="1">
      <alignment horizontal="right"/>
    </xf>
    <xf numFmtId="189" fontId="0" fillId="0" borderId="11" xfId="0" applyNumberFormat="1" applyBorder="1" applyAlignment="1">
      <alignment horizontal="right" vertical="center" wrapText="1"/>
    </xf>
    <xf numFmtId="188" fontId="0" fillId="0" borderId="11" xfId="0" applyNumberFormat="1" applyBorder="1" applyAlignment="1">
      <alignment horizontal="right" vertical="center" wrapText="1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6" xfId="54" applyBorder="1" applyAlignment="1">
      <alignment horizontal="center"/>
      <protection/>
    </xf>
    <xf numFmtId="0" fontId="0" fillId="0" borderId="17" xfId="54" applyBorder="1" applyAlignment="1">
      <alignment horizontal="center"/>
      <protection/>
    </xf>
    <xf numFmtId="0" fontId="21" fillId="0" borderId="18" xfId="57" applyFont="1" applyBorder="1" applyAlignment="1">
      <alignment horizontal="center" vertical="center" wrapText="1"/>
      <protection/>
    </xf>
    <xf numFmtId="0" fontId="17" fillId="0" borderId="24" xfId="0" applyFont="1" applyBorder="1" applyAlignment="1">
      <alignment horizontal="left" vertical="center"/>
    </xf>
    <xf numFmtId="0" fontId="0" fillId="0" borderId="11" xfId="55" applyFont="1" applyBorder="1" applyAlignment="1">
      <alignment horizontal="right" vertical="center"/>
      <protection/>
    </xf>
    <xf numFmtId="188" fontId="0" fillId="0" borderId="11" xfId="55" applyNumberFormat="1" applyFont="1" applyBorder="1" applyAlignment="1">
      <alignment horizontal="right" vertical="center"/>
      <protection/>
    </xf>
    <xf numFmtId="0" fontId="0" fillId="0" borderId="13" xfId="55" applyFont="1" applyBorder="1" applyAlignment="1">
      <alignment horizontal="right" vertical="center"/>
      <protection/>
    </xf>
    <xf numFmtId="49" fontId="0" fillId="0" borderId="11" xfId="55" applyNumberFormat="1" applyFont="1" applyBorder="1" applyAlignment="1">
      <alignment horizontal="right" vertical="center"/>
      <protection/>
    </xf>
    <xf numFmtId="0" fontId="0" fillId="0" borderId="11" xfId="55" applyFont="1" applyFill="1" applyBorder="1" applyAlignment="1">
      <alignment horizontal="right" vertical="center"/>
      <protection/>
    </xf>
    <xf numFmtId="188" fontId="0" fillId="0" borderId="13" xfId="56" applyNumberFormat="1" applyFont="1" applyFill="1" applyBorder="1" applyAlignment="1">
      <alignment horizontal="right" vertical="center"/>
      <protection/>
    </xf>
    <xf numFmtId="0" fontId="0" fillId="0" borderId="11" xfId="56" applyNumberFormat="1" applyFont="1" applyFill="1" applyBorder="1" applyAlignment="1">
      <alignment horizontal="right"/>
      <protection/>
    </xf>
    <xf numFmtId="188" fontId="0" fillId="0" borderId="13" xfId="56" applyNumberFormat="1" applyFont="1" applyFill="1" applyBorder="1" applyAlignment="1">
      <alignment horizontal="right"/>
      <protection/>
    </xf>
    <xf numFmtId="0" fontId="0" fillId="0" borderId="31" xfId="56" applyNumberFormat="1" applyFont="1" applyFill="1" applyBorder="1" applyAlignment="1">
      <alignment horizontal="right"/>
      <protection/>
    </xf>
    <xf numFmtId="0" fontId="0" fillId="0" borderId="11" xfId="56" applyFont="1" applyFill="1" applyBorder="1" applyAlignment="1">
      <alignment horizontal="right"/>
      <protection/>
    </xf>
    <xf numFmtId="0" fontId="0" fillId="0" borderId="14" xfId="56" applyFont="1" applyFill="1" applyBorder="1" applyAlignment="1">
      <alignment horizontal="right"/>
      <protection/>
    </xf>
    <xf numFmtId="188" fontId="0" fillId="0" borderId="15" xfId="56" applyNumberFormat="1" applyFont="1" applyFill="1" applyBorder="1" applyAlignment="1">
      <alignment horizontal="right"/>
      <protection/>
    </xf>
    <xf numFmtId="188" fontId="17" fillId="0" borderId="15" xfId="0" applyNumberFormat="1" applyFont="1" applyBorder="1" applyAlignment="1">
      <alignment horizontal="right" vertical="center"/>
    </xf>
    <xf numFmtId="186" fontId="22" fillId="0" borderId="31" xfId="0" applyNumberFormat="1" applyFont="1" applyBorder="1" applyAlignment="1">
      <alignment horizontal="center" vertical="center"/>
    </xf>
    <xf numFmtId="186" fontId="22" fillId="0" borderId="25" xfId="0" applyNumberFormat="1" applyFont="1" applyBorder="1" applyAlignment="1">
      <alignment horizontal="center" vertical="center"/>
    </xf>
    <xf numFmtId="186" fontId="17" fillId="0" borderId="34" xfId="0" applyNumberFormat="1" applyFont="1" applyBorder="1" applyAlignment="1">
      <alignment horizontal="center" vertical="center"/>
    </xf>
    <xf numFmtId="186" fontId="17" fillId="0" borderId="35" xfId="0" applyNumberFormat="1" applyFont="1" applyBorder="1" applyAlignment="1">
      <alignment horizontal="center" vertical="center" wrapText="1"/>
    </xf>
    <xf numFmtId="188" fontId="17" fillId="0" borderId="36" xfId="0" applyNumberFormat="1" applyFont="1" applyBorder="1" applyAlignment="1">
      <alignment horizontal="center" vertical="center" wrapText="1"/>
    </xf>
    <xf numFmtId="185" fontId="17" fillId="0" borderId="36" xfId="0" applyNumberFormat="1" applyFont="1" applyBorder="1" applyAlignment="1">
      <alignment horizontal="center" vertical="center" wrapText="1"/>
    </xf>
    <xf numFmtId="185" fontId="17" fillId="0" borderId="37" xfId="0" applyNumberFormat="1" applyFont="1" applyBorder="1" applyAlignment="1">
      <alignment horizontal="center" vertical="center" wrapText="1"/>
    </xf>
    <xf numFmtId="190" fontId="0" fillId="0" borderId="17" xfId="56" applyNumberFormat="1" applyFont="1" applyFill="1" applyBorder="1" applyAlignment="1">
      <alignment horizontal="right" vertical="center"/>
      <protection/>
    </xf>
    <xf numFmtId="190" fontId="0" fillId="0" borderId="11" xfId="56" applyNumberFormat="1" applyFont="1" applyFill="1" applyBorder="1" applyAlignment="1">
      <alignment horizontal="right" vertical="center"/>
      <protection/>
    </xf>
    <xf numFmtId="0" fontId="12" fillId="0" borderId="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/>
    </xf>
    <xf numFmtId="186" fontId="22" fillId="0" borderId="18" xfId="0" applyNumberFormat="1" applyFont="1" applyBorder="1" applyAlignment="1">
      <alignment horizontal="center" vertical="center"/>
    </xf>
    <xf numFmtId="188" fontId="17" fillId="0" borderId="33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10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0" fontId="48" fillId="0" borderId="13" xfId="0" applyFont="1" applyBorder="1" applyAlignment="1">
      <alignment vertical="center"/>
    </xf>
    <xf numFmtId="2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88" fontId="12" fillId="0" borderId="13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88" fontId="12" fillId="0" borderId="15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187" fontId="2" fillId="0" borderId="11" xfId="0" applyNumberFormat="1" applyFont="1" applyBorder="1" applyAlignment="1">
      <alignment horizontal="right" vertical="center"/>
    </xf>
    <xf numFmtId="0" fontId="4" fillId="0" borderId="0" xfId="52" applyFont="1" applyAlignment="1">
      <alignment vertical="center"/>
      <protection/>
    </xf>
    <xf numFmtId="0" fontId="9" fillId="24" borderId="38" xfId="52" applyFont="1" applyFill="1" applyBorder="1" applyAlignment="1">
      <alignment horizontal="center" vertical="center" wrapText="1"/>
      <protection/>
    </xf>
    <xf numFmtId="0" fontId="9" fillId="24" borderId="36" xfId="52" applyFont="1" applyFill="1" applyBorder="1" applyAlignment="1">
      <alignment horizontal="center" vertical="center" wrapText="1"/>
      <protection/>
    </xf>
    <xf numFmtId="0" fontId="4" fillId="0" borderId="33" xfId="52" applyFont="1" applyBorder="1" applyAlignment="1">
      <alignment horizontal="center" vertical="center"/>
      <protection/>
    </xf>
    <xf numFmtId="0" fontId="4" fillId="0" borderId="33" xfId="52" applyFont="1" applyBorder="1" applyAlignment="1">
      <alignment horizontal="center" vertical="center" wrapText="1"/>
      <protection/>
    </xf>
    <xf numFmtId="0" fontId="0" fillId="0" borderId="33" xfId="52" applyFont="1" applyBorder="1" applyAlignment="1">
      <alignment horizontal="center" vertical="center"/>
      <protection/>
    </xf>
    <xf numFmtId="0" fontId="50" fillId="24" borderId="10" xfId="52" applyFont="1" applyFill="1" applyBorder="1" applyAlignment="1">
      <alignment vertical="center"/>
      <protection/>
    </xf>
    <xf numFmtId="0" fontId="9" fillId="24" borderId="11" xfId="52" applyFont="1" applyFill="1" applyBorder="1" applyAlignment="1">
      <alignment horizontal="center" vertical="center"/>
      <protection/>
    </xf>
    <xf numFmtId="186" fontId="2" fillId="0" borderId="18" xfId="52" applyNumberFormat="1" applyFont="1" applyBorder="1" applyAlignment="1">
      <alignment horizontal="right" vertical="center" wrapText="1"/>
      <protection/>
    </xf>
    <xf numFmtId="188" fontId="2" fillId="0" borderId="13" xfId="52" applyNumberFormat="1" applyFont="1" applyBorder="1" applyAlignment="1">
      <alignment horizontal="right" vertical="center" wrapText="1"/>
      <protection/>
    </xf>
    <xf numFmtId="219" fontId="2" fillId="0" borderId="11" xfId="53" applyNumberFormat="1" applyFont="1" applyFill="1" applyBorder="1" applyAlignment="1">
      <alignment horizontal="right" vertical="center"/>
      <protection/>
    </xf>
    <xf numFmtId="188" fontId="2" fillId="0" borderId="13" xfId="53" applyNumberFormat="1" applyFont="1" applyFill="1" applyBorder="1" applyAlignment="1">
      <alignment horizontal="right" vertical="center"/>
      <protection/>
    </xf>
    <xf numFmtId="187" fontId="25" fillId="0" borderId="11" xfId="52" applyNumberFormat="1" applyFont="1" applyBorder="1" applyAlignment="1">
      <alignment horizontal="right" vertical="center" wrapText="1"/>
      <protection/>
    </xf>
    <xf numFmtId="184" fontId="25" fillId="0" borderId="13" xfId="52" applyNumberFormat="1" applyFont="1" applyBorder="1" applyAlignment="1">
      <alignment horizontal="right" vertical="center" wrapText="1"/>
      <protection/>
    </xf>
    <xf numFmtId="189" fontId="2" fillId="0" borderId="11" xfId="52" applyNumberFormat="1" applyFont="1" applyBorder="1" applyAlignment="1">
      <alignment horizontal="right" vertical="center" wrapText="1"/>
      <protection/>
    </xf>
    <xf numFmtId="184" fontId="2" fillId="0" borderId="13" xfId="52" applyNumberFormat="1" applyFont="1" applyBorder="1" applyAlignment="1">
      <alignment horizontal="right" vertical="center" wrapText="1"/>
      <protection/>
    </xf>
    <xf numFmtId="189" fontId="2" fillId="0" borderId="11" xfId="52" applyNumberFormat="1" applyFont="1" applyBorder="1" applyAlignment="1">
      <alignment horizontal="right" vertical="center"/>
      <protection/>
    </xf>
    <xf numFmtId="188" fontId="2" fillId="0" borderId="13" xfId="52" applyNumberFormat="1" applyFont="1" applyBorder="1" applyAlignment="1">
      <alignment vertical="center"/>
      <protection/>
    </xf>
    <xf numFmtId="187" fontId="2" fillId="0" borderId="11" xfId="52" applyNumberFormat="1" applyFont="1" applyBorder="1" applyAlignment="1">
      <alignment horizontal="right" vertical="center" wrapText="1"/>
      <protection/>
    </xf>
    <xf numFmtId="0" fontId="50" fillId="24" borderId="12" xfId="52" applyFont="1" applyFill="1" applyBorder="1" applyAlignment="1">
      <alignment vertical="center"/>
      <protection/>
    </xf>
    <xf numFmtId="0" fontId="9" fillId="24" borderId="14" xfId="52" applyFont="1" applyFill="1" applyBorder="1" applyAlignment="1">
      <alignment horizontal="center" vertical="center"/>
      <protection/>
    </xf>
    <xf numFmtId="1" fontId="25" fillId="0" borderId="14" xfId="52" applyNumberFormat="1" applyFont="1" applyBorder="1" applyAlignment="1">
      <alignment horizontal="right" vertical="center" wrapText="1"/>
      <protection/>
    </xf>
    <xf numFmtId="188" fontId="2" fillId="0" borderId="15" xfId="52" applyNumberFormat="1" applyFont="1" applyBorder="1" applyAlignment="1">
      <alignment horizontal="right" vertical="center" wrapText="1"/>
      <protection/>
    </xf>
    <xf numFmtId="2" fontId="25" fillId="0" borderId="14" xfId="52" applyNumberFormat="1" applyFont="1" applyBorder="1" applyAlignment="1">
      <alignment horizontal="right" vertical="center" wrapText="1"/>
      <protection/>
    </xf>
    <xf numFmtId="187" fontId="4" fillId="0" borderId="0" xfId="52" applyNumberFormat="1" applyFont="1" applyAlignment="1">
      <alignment vertical="center"/>
      <protection/>
    </xf>
    <xf numFmtId="0" fontId="4" fillId="24" borderId="0" xfId="52" applyFont="1" applyFill="1" applyAlignment="1">
      <alignment vertical="center" wrapText="1"/>
      <protection/>
    </xf>
    <xf numFmtId="0" fontId="4" fillId="24" borderId="0" xfId="52" applyFont="1" applyFill="1" applyAlignment="1">
      <alignment horizontal="center" vertical="center" wrapText="1"/>
      <protection/>
    </xf>
    <xf numFmtId="0" fontId="4" fillId="0" borderId="0" xfId="52" applyFont="1" applyAlignment="1">
      <alignment horizontal="center" vertical="center"/>
      <protection/>
    </xf>
    <xf numFmtId="188" fontId="15" fillId="0" borderId="26" xfId="0" applyNumberFormat="1" applyFont="1" applyBorder="1" applyAlignment="1">
      <alignment horizontal="right"/>
    </xf>
    <xf numFmtId="188" fontId="17" fillId="0" borderId="0" xfId="0" applyNumberFormat="1" applyFont="1" applyBorder="1" applyAlignment="1">
      <alignment horizontal="right" vertical="center"/>
    </xf>
    <xf numFmtId="187" fontId="2" fillId="0" borderId="11" xfId="0" applyNumberFormat="1" applyFont="1" applyBorder="1" applyAlignment="1">
      <alignment horizontal="right"/>
    </xf>
    <xf numFmtId="187" fontId="2" fillId="0" borderId="13" xfId="0" applyNumberFormat="1" applyFont="1" applyBorder="1" applyAlignment="1">
      <alignment horizontal="right" vertical="center"/>
    </xf>
    <xf numFmtId="187" fontId="25" fillId="0" borderId="13" xfId="0" applyNumberFormat="1" applyFont="1" applyBorder="1" applyAlignment="1">
      <alignment/>
    </xf>
    <xf numFmtId="188" fontId="13" fillId="0" borderId="33" xfId="57" applyNumberFormat="1" applyFont="1" applyBorder="1" applyAlignment="1">
      <alignment horizontal="right" vertical="center" wrapText="1"/>
      <protection/>
    </xf>
    <xf numFmtId="188" fontId="0" fillId="0" borderId="32" xfId="56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7" fillId="0" borderId="39" xfId="0" applyFont="1" applyFill="1" applyBorder="1" applyAlignment="1">
      <alignment horizontal="left" vertical="center" wrapText="1"/>
    </xf>
    <xf numFmtId="188" fontId="4" fillId="0" borderId="40" xfId="0" applyNumberFormat="1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9" fillId="24" borderId="34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35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54" applyFont="1" applyAlignment="1">
      <alignment horizontal="center" vertical="center" wrapText="1"/>
      <protection/>
    </xf>
    <xf numFmtId="0" fontId="12" fillId="0" borderId="4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9" fontId="12" fillId="0" borderId="31" xfId="0" applyNumberFormat="1" applyFont="1" applyBorder="1" applyAlignment="1">
      <alignment horizontal="center" vertical="center" wrapText="1"/>
    </xf>
    <xf numFmtId="189" fontId="0" fillId="0" borderId="28" xfId="0" applyNumberFormat="1" applyFont="1" applyBorder="1" applyAlignment="1">
      <alignment horizontal="center" vertical="center"/>
    </xf>
    <xf numFmtId="188" fontId="12" fillId="0" borderId="32" xfId="0" applyNumberFormat="1" applyFont="1" applyBorder="1" applyAlignment="1">
      <alignment horizontal="center" vertical="center" wrapText="1"/>
    </xf>
    <xf numFmtId="188" fontId="0" fillId="0" borderId="29" xfId="0" applyNumberFormat="1" applyFont="1" applyBorder="1" applyAlignment="1">
      <alignment horizontal="center" vertical="center" wrapText="1"/>
    </xf>
    <xf numFmtId="189" fontId="12" fillId="0" borderId="11" xfId="57" applyNumberFormat="1" applyFont="1" applyBorder="1" applyAlignment="1">
      <alignment horizontal="center" vertical="center" wrapText="1"/>
      <protection/>
    </xf>
    <xf numFmtId="189" fontId="0" fillId="0" borderId="14" xfId="0" applyNumberForma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38" xfId="57" applyFont="1" applyBorder="1" applyAlignment="1">
      <alignment horizontal="center" vertical="center" wrapText="1"/>
      <protection/>
    </xf>
    <xf numFmtId="0" fontId="12" fillId="0" borderId="24" xfId="57" applyFont="1" applyBorder="1" applyAlignment="1">
      <alignment horizontal="center" vertical="center" wrapText="1"/>
      <protection/>
    </xf>
    <xf numFmtId="0" fontId="12" fillId="0" borderId="27" xfId="57" applyFont="1" applyBorder="1" applyAlignment="1">
      <alignment horizontal="center" vertical="center" wrapText="1"/>
      <protection/>
    </xf>
    <xf numFmtId="0" fontId="12" fillId="0" borderId="35" xfId="57" applyFont="1" applyBorder="1" applyAlignment="1">
      <alignment horizontal="center" vertical="center" wrapText="1"/>
      <protection/>
    </xf>
    <xf numFmtId="0" fontId="12" fillId="0" borderId="11" xfId="57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2" fillId="0" borderId="31" xfId="57" applyFont="1" applyBorder="1" applyAlignment="1">
      <alignment horizontal="center" vertical="center" wrapText="1"/>
      <protection/>
    </xf>
    <xf numFmtId="0" fontId="12" fillId="0" borderId="28" xfId="57" applyFont="1" applyBorder="1" applyAlignment="1">
      <alignment horizontal="center" vertical="center" wrapText="1"/>
      <protection/>
    </xf>
    <xf numFmtId="188" fontId="12" fillId="0" borderId="11" xfId="57" applyNumberFormat="1" applyFont="1" applyBorder="1" applyAlignment="1">
      <alignment horizontal="center" vertical="center" wrapText="1"/>
      <protection/>
    </xf>
    <xf numFmtId="188" fontId="0" fillId="0" borderId="14" xfId="0" applyNumberFormat="1" applyBorder="1" applyAlignment="1">
      <alignment horizontal="center" vertical="center" wrapText="1"/>
    </xf>
    <xf numFmtId="44" fontId="21" fillId="0" borderId="0" xfId="62" applyFont="1" applyBorder="1" applyAlignment="1">
      <alignment horizontal="left" vertical="center" wrapText="1"/>
    </xf>
    <xf numFmtId="0" fontId="12" fillId="0" borderId="13" xfId="57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188" fontId="12" fillId="0" borderId="31" xfId="57" applyNumberFormat="1" applyFont="1" applyBorder="1" applyAlignment="1">
      <alignment horizontal="center" vertical="center" wrapText="1"/>
      <protection/>
    </xf>
    <xf numFmtId="188" fontId="12" fillId="0" borderId="28" xfId="57" applyNumberFormat="1" applyFont="1" applyBorder="1" applyAlignment="1">
      <alignment horizontal="center" vertical="center" wrapText="1"/>
      <protection/>
    </xf>
    <xf numFmtId="187" fontId="21" fillId="0" borderId="37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0" fillId="0" borderId="39" xfId="54" applyBorder="1" applyAlignment="1">
      <alignment horizontal="center"/>
      <protection/>
    </xf>
    <xf numFmtId="0" fontId="0" fillId="0" borderId="38" xfId="54" applyBorder="1" applyAlignment="1">
      <alignment horizontal="center"/>
      <protection/>
    </xf>
    <xf numFmtId="0" fontId="21" fillId="0" borderId="37" xfId="57" applyFont="1" applyBorder="1" applyAlignment="1">
      <alignment horizontal="center" vertical="center" wrapText="1"/>
      <protection/>
    </xf>
    <xf numFmtId="0" fontId="21" fillId="0" borderId="34" xfId="57" applyFont="1" applyBorder="1" applyAlignment="1">
      <alignment horizontal="center" vertical="center" wrapText="1"/>
      <protection/>
    </xf>
    <xf numFmtId="187" fontId="21" fillId="0" borderId="36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43" xfId="57" applyFont="1" applyBorder="1" applyAlignment="1">
      <alignment horizontal="center" vertical="center" wrapText="1"/>
      <protection/>
    </xf>
    <xf numFmtId="0" fontId="12" fillId="0" borderId="0" xfId="57" applyFont="1" applyBorder="1" applyAlignment="1">
      <alignment horizontal="center" vertical="center" wrapText="1"/>
      <protection/>
    </xf>
    <xf numFmtId="0" fontId="12" fillId="0" borderId="16" xfId="57" applyFont="1" applyBorder="1" applyAlignment="1">
      <alignment horizontal="center" vertical="center" wrapText="1"/>
      <protection/>
    </xf>
    <xf numFmtId="189" fontId="0" fillId="0" borderId="11" xfId="0" applyNumberFormat="1" applyBorder="1" applyAlignment="1">
      <alignment vertical="center"/>
    </xf>
    <xf numFmtId="0" fontId="0" fillId="0" borderId="43" xfId="0" applyBorder="1" applyAlignment="1">
      <alignment vertical="center" textRotation="255" shrinkToFit="1"/>
    </xf>
    <xf numFmtId="0" fontId="0" fillId="0" borderId="30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24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0" fontId="0" fillId="0" borderId="17" xfId="0" applyBorder="1" applyAlignment="1">
      <alignment vertical="center" textRotation="255" shrinkToFit="1"/>
    </xf>
    <xf numFmtId="189" fontId="12" fillId="0" borderId="31" xfId="57" applyNumberFormat="1" applyFont="1" applyBorder="1" applyAlignment="1">
      <alignment horizontal="center" vertical="center" wrapText="1"/>
      <protection/>
    </xf>
    <xf numFmtId="188" fontId="23" fillId="0" borderId="11" xfId="57" applyNumberFormat="1" applyFont="1" applyBorder="1" applyAlignment="1">
      <alignment horizontal="center" vertical="center" wrapText="1"/>
      <protection/>
    </xf>
    <xf numFmtId="188" fontId="12" fillId="0" borderId="13" xfId="57" applyNumberFormat="1" applyFont="1" applyBorder="1" applyAlignment="1">
      <alignment horizontal="center" vertical="center" wrapText="1"/>
      <protection/>
    </xf>
    <xf numFmtId="188" fontId="12" fillId="0" borderId="10" xfId="57" applyNumberFormat="1" applyFont="1" applyBorder="1" applyAlignment="1">
      <alignment horizontal="center" vertical="center" wrapText="1"/>
      <protection/>
    </xf>
    <xf numFmtId="0" fontId="12" fillId="0" borderId="30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188" fontId="0" fillId="0" borderId="11" xfId="0" applyNumberFormat="1" applyBorder="1" applyAlignment="1">
      <alignment vertical="center"/>
    </xf>
    <xf numFmtId="188" fontId="23" fillId="0" borderId="13" xfId="57" applyNumberFormat="1" applyFont="1" applyBorder="1" applyAlignment="1">
      <alignment horizontal="center" vertical="center" wrapText="1"/>
      <protection/>
    </xf>
    <xf numFmtId="188" fontId="23" fillId="0" borderId="19" xfId="57" applyNumberFormat="1" applyFont="1" applyBorder="1" applyAlignment="1">
      <alignment horizontal="center" vertical="center" wrapText="1"/>
      <protection/>
    </xf>
    <xf numFmtId="188" fontId="23" fillId="0" borderId="10" xfId="57" applyNumberFormat="1" applyFont="1" applyBorder="1" applyAlignment="1">
      <alignment horizontal="center" vertical="center" wrapText="1"/>
      <protection/>
    </xf>
    <xf numFmtId="188" fontId="23" fillId="0" borderId="15" xfId="57" applyNumberFormat="1" applyFont="1" applyBorder="1" applyAlignment="1">
      <alignment horizontal="center" vertical="center" wrapText="1"/>
      <protection/>
    </xf>
    <xf numFmtId="188" fontId="23" fillId="0" borderId="20" xfId="57" applyNumberFormat="1" applyFont="1" applyBorder="1" applyAlignment="1">
      <alignment horizontal="center" vertical="center" wrapText="1"/>
      <protection/>
    </xf>
    <xf numFmtId="188" fontId="23" fillId="0" borderId="12" xfId="57" applyNumberFormat="1" applyFont="1" applyBorder="1" applyAlignment="1">
      <alignment horizontal="center" vertical="center" wrapText="1"/>
      <protection/>
    </xf>
    <xf numFmtId="0" fontId="49" fillId="24" borderId="0" xfId="52" applyFont="1" applyFill="1" applyAlignment="1">
      <alignment horizontal="center" vertical="center"/>
      <protection/>
    </xf>
    <xf numFmtId="0" fontId="49" fillId="24" borderId="41" xfId="52" applyFont="1" applyFill="1" applyBorder="1" applyAlignment="1">
      <alignment horizontal="center" vertical="center"/>
      <protection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4" fillId="0" borderId="31" xfId="46" applyFont="1" applyBorder="1" applyAlignment="1">
      <alignment horizontal="center" vertical="center"/>
      <protection/>
    </xf>
    <xf numFmtId="0" fontId="4" fillId="0" borderId="18" xfId="46" applyFont="1" applyBorder="1" applyAlignment="1">
      <alignment horizontal="center" vertical="center"/>
      <protection/>
    </xf>
    <xf numFmtId="0" fontId="17" fillId="0" borderId="3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90" fontId="4" fillId="0" borderId="13" xfId="0" applyNumberFormat="1" applyFont="1" applyBorder="1" applyAlignment="1">
      <alignment horizontal="center" vertical="center" wrapText="1"/>
    </xf>
    <xf numFmtId="190" fontId="24" fillId="0" borderId="13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17" fillId="0" borderId="3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2" fillId="0" borderId="4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wrapText="1"/>
    </xf>
    <xf numFmtId="0" fontId="15" fillId="0" borderId="41" xfId="0" applyFont="1" applyBorder="1" applyAlignment="1">
      <alignment horizontal="right"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8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_ET_STYLE_NoName_00__分县2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分县2" xfId="45"/>
    <cellStyle name="常规 2" xfId="46"/>
    <cellStyle name="常规 2 2" xfId="47"/>
    <cellStyle name="常规 2 3" xfId="48"/>
    <cellStyle name="常规 3" xfId="49"/>
    <cellStyle name="常规 4" xfId="50"/>
    <cellStyle name="常规 5" xfId="51"/>
    <cellStyle name="常规 6" xfId="52"/>
    <cellStyle name="常规_2012.1fx" xfId="53"/>
    <cellStyle name="常规_部门表" xfId="54"/>
    <cellStyle name="常规_分乡镇固定资产投资" xfId="55"/>
    <cellStyle name="常规_固定资产投资" xfId="56"/>
    <cellStyle name="常规_月报200606" xfId="57"/>
    <cellStyle name="Hyperlink" xfId="58"/>
    <cellStyle name="好" xfId="59"/>
    <cellStyle name="好_分县2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千位分隔 2" xfId="70"/>
    <cellStyle name="千位分隔 2 2" xfId="71"/>
    <cellStyle name="千位分隔 3" xfId="72"/>
    <cellStyle name="千位分隔 4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58.625" style="0" bestFit="1" customWidth="1"/>
    <col min="2" max="2" width="6.625" style="24" customWidth="1"/>
  </cols>
  <sheetData>
    <row r="1" spans="1:2" ht="15.75">
      <c r="A1" s="243" t="s">
        <v>177</v>
      </c>
      <c r="B1" s="243"/>
    </row>
    <row r="2" spans="1:2" ht="14.25">
      <c r="A2" s="59" t="s">
        <v>258</v>
      </c>
      <c r="B2" s="58">
        <v>1</v>
      </c>
    </row>
    <row r="3" spans="1:2" ht="14.25">
      <c r="A3" s="3" t="s">
        <v>114</v>
      </c>
      <c r="B3" s="25" t="s">
        <v>178</v>
      </c>
    </row>
    <row r="4" spans="1:2" ht="14.25">
      <c r="A4" s="3" t="s">
        <v>179</v>
      </c>
      <c r="B4" s="26" t="s">
        <v>180</v>
      </c>
    </row>
    <row r="5" spans="1:2" ht="14.25">
      <c r="A5" s="3" t="s">
        <v>65</v>
      </c>
      <c r="B5" s="26" t="s">
        <v>181</v>
      </c>
    </row>
    <row r="6" spans="1:2" ht="14.25">
      <c r="A6" s="3" t="s">
        <v>36</v>
      </c>
      <c r="B6" s="26" t="s">
        <v>100</v>
      </c>
    </row>
    <row r="7" spans="1:2" ht="14.25">
      <c r="A7" s="3" t="s">
        <v>75</v>
      </c>
      <c r="B7" s="25" t="s">
        <v>102</v>
      </c>
    </row>
    <row r="8" spans="1:2" ht="14.25">
      <c r="A8" s="3" t="s">
        <v>98</v>
      </c>
      <c r="B8" s="26" t="s">
        <v>103</v>
      </c>
    </row>
    <row r="9" spans="1:2" ht="14.25">
      <c r="A9" s="3" t="s">
        <v>99</v>
      </c>
      <c r="B9" s="26" t="s">
        <v>104</v>
      </c>
    </row>
    <row r="10" spans="1:2" ht="14.25">
      <c r="A10" s="3" t="s">
        <v>112</v>
      </c>
      <c r="B10" s="25" t="s">
        <v>105</v>
      </c>
    </row>
    <row r="11" spans="1:2" ht="14.25">
      <c r="A11" s="3" t="s">
        <v>18</v>
      </c>
      <c r="B11" s="26" t="s">
        <v>106</v>
      </c>
    </row>
    <row r="12" spans="1:2" ht="14.25" customHeight="1">
      <c r="A12" s="3" t="s">
        <v>30</v>
      </c>
      <c r="B12" s="25" t="s">
        <v>107</v>
      </c>
    </row>
    <row r="13" spans="1:2" ht="14.25">
      <c r="A13" s="3" t="s">
        <v>26</v>
      </c>
      <c r="B13" s="26" t="s">
        <v>108</v>
      </c>
    </row>
    <row r="14" spans="1:2" ht="14.25">
      <c r="A14" s="3" t="s">
        <v>66</v>
      </c>
      <c r="B14" s="25" t="s">
        <v>109</v>
      </c>
    </row>
    <row r="15" spans="1:2" ht="14.25">
      <c r="A15" s="3" t="s">
        <v>24</v>
      </c>
      <c r="B15" s="26" t="s">
        <v>110</v>
      </c>
    </row>
    <row r="16" spans="1:2" ht="14.25">
      <c r="A16" s="3" t="s">
        <v>182</v>
      </c>
      <c r="B16" s="25" t="s">
        <v>111</v>
      </c>
    </row>
    <row r="17" spans="1:2" ht="14.25">
      <c r="A17" s="144" t="s">
        <v>175</v>
      </c>
      <c r="B17" s="26" t="s">
        <v>176</v>
      </c>
    </row>
    <row r="18" spans="1:2" ht="14.25">
      <c r="A18" s="59" t="s">
        <v>210</v>
      </c>
      <c r="B18" s="25" t="s">
        <v>97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12.00390625" style="0" customWidth="1"/>
    <col min="2" max="2" width="11.375" style="29" customWidth="1"/>
    <col min="3" max="3" width="5.00390625" style="0" customWidth="1"/>
    <col min="4" max="4" width="13.75390625" style="28" customWidth="1"/>
    <col min="5" max="5" width="8.50390625" style="57" bestFit="1" customWidth="1"/>
  </cols>
  <sheetData>
    <row r="1" spans="1:5" ht="54" customHeight="1" thickBot="1">
      <c r="A1" s="322" t="s">
        <v>18</v>
      </c>
      <c r="B1" s="322"/>
      <c r="C1" s="322"/>
      <c r="D1" s="322"/>
      <c r="E1" s="322"/>
    </row>
    <row r="2" spans="1:5" ht="44.25" customHeight="1" thickBot="1">
      <c r="A2" s="70"/>
      <c r="B2" s="102" t="s">
        <v>146</v>
      </c>
      <c r="C2" s="71" t="s">
        <v>0</v>
      </c>
      <c r="D2" s="103" t="s">
        <v>76</v>
      </c>
      <c r="E2" s="104" t="s">
        <v>0</v>
      </c>
    </row>
    <row r="3" spans="1:5" ht="18" customHeight="1">
      <c r="A3" s="120" t="s">
        <v>14</v>
      </c>
      <c r="B3" s="100">
        <f>SUM(B4:B16)</f>
        <v>29.5</v>
      </c>
      <c r="C3" s="101" t="s">
        <v>101</v>
      </c>
      <c r="D3" s="89">
        <v>-59.89</v>
      </c>
      <c r="E3" s="101" t="s">
        <v>101</v>
      </c>
    </row>
    <row r="4" spans="1:5" ht="18" customHeight="1">
      <c r="A4" s="98" t="s">
        <v>46</v>
      </c>
      <c r="B4" s="92">
        <v>4</v>
      </c>
      <c r="C4" s="91">
        <f aca="true" t="shared" si="0" ref="C4:C11">RANK(B4,B$4:B$16)</f>
        <v>3</v>
      </c>
      <c r="D4" s="94">
        <v>-86.62</v>
      </c>
      <c r="E4" s="117">
        <f aca="true" t="shared" si="1" ref="E4:E12">RANK(D4,D$4:D$16)</f>
        <v>3</v>
      </c>
    </row>
    <row r="5" spans="1:5" ht="18" customHeight="1">
      <c r="A5" s="98" t="s">
        <v>2</v>
      </c>
      <c r="B5" s="92">
        <v>0</v>
      </c>
      <c r="C5" s="91">
        <f t="shared" si="0"/>
        <v>6</v>
      </c>
      <c r="D5" s="94">
        <v>-100</v>
      </c>
      <c r="E5" s="117">
        <f t="shared" si="1"/>
        <v>4</v>
      </c>
    </row>
    <row r="6" spans="1:5" ht="18" customHeight="1">
      <c r="A6" s="98" t="s">
        <v>3</v>
      </c>
      <c r="B6" s="92">
        <v>0</v>
      </c>
      <c r="C6" s="91">
        <f t="shared" si="0"/>
        <v>6</v>
      </c>
      <c r="D6" s="121">
        <v>-100</v>
      </c>
      <c r="E6" s="117">
        <f t="shared" si="1"/>
        <v>4</v>
      </c>
    </row>
    <row r="7" spans="1:5" ht="18" customHeight="1">
      <c r="A7" s="98" t="s">
        <v>4</v>
      </c>
      <c r="B7" s="92">
        <v>7.5</v>
      </c>
      <c r="C7" s="91">
        <f t="shared" si="0"/>
        <v>2</v>
      </c>
      <c r="D7" s="96">
        <v>-42.31</v>
      </c>
      <c r="E7" s="117">
        <f t="shared" si="1"/>
        <v>2</v>
      </c>
    </row>
    <row r="8" spans="1:5" ht="18" customHeight="1">
      <c r="A8" s="98" t="s">
        <v>5</v>
      </c>
      <c r="B8" s="92">
        <v>0</v>
      </c>
      <c r="C8" s="91">
        <f t="shared" si="0"/>
        <v>6</v>
      </c>
      <c r="D8" s="96">
        <v>-100</v>
      </c>
      <c r="E8" s="117">
        <f t="shared" si="1"/>
        <v>4</v>
      </c>
    </row>
    <row r="9" spans="1:5" ht="18" customHeight="1">
      <c r="A9" s="98" t="s">
        <v>6</v>
      </c>
      <c r="B9" s="92">
        <v>0</v>
      </c>
      <c r="C9" s="91">
        <f t="shared" si="0"/>
        <v>6</v>
      </c>
      <c r="D9" s="96" t="s">
        <v>113</v>
      </c>
      <c r="E9" s="96" t="s">
        <v>113</v>
      </c>
    </row>
    <row r="10" spans="1:5" ht="18" customHeight="1">
      <c r="A10" s="98" t="s">
        <v>7</v>
      </c>
      <c r="B10" s="92">
        <v>4</v>
      </c>
      <c r="C10" s="91">
        <f t="shared" si="0"/>
        <v>3</v>
      </c>
      <c r="D10" s="96" t="s">
        <v>113</v>
      </c>
      <c r="E10" s="96" t="s">
        <v>113</v>
      </c>
    </row>
    <row r="11" spans="1:5" ht="18" customHeight="1">
      <c r="A11" s="98" t="s">
        <v>250</v>
      </c>
      <c r="B11" s="92">
        <v>0</v>
      </c>
      <c r="C11" s="91">
        <f t="shared" si="0"/>
        <v>6</v>
      </c>
      <c r="D11" s="96" t="s">
        <v>113</v>
      </c>
      <c r="E11" s="96" t="s">
        <v>113</v>
      </c>
    </row>
    <row r="12" spans="1:5" ht="18" customHeight="1">
      <c r="A12" s="98" t="s">
        <v>8</v>
      </c>
      <c r="B12" s="92">
        <v>10</v>
      </c>
      <c r="C12" s="91">
        <f>RANK(B12,B$4:B$16)</f>
        <v>1</v>
      </c>
      <c r="D12" s="121">
        <v>-33.33</v>
      </c>
      <c r="E12" s="117">
        <f t="shared" si="1"/>
        <v>1</v>
      </c>
    </row>
    <row r="13" spans="1:5" ht="18" customHeight="1">
      <c r="A13" s="98" t="s">
        <v>9</v>
      </c>
      <c r="B13" s="92">
        <v>0</v>
      </c>
      <c r="C13" s="91">
        <f>RANK(B13,B$4:B$16)</f>
        <v>6</v>
      </c>
      <c r="D13" s="96" t="s">
        <v>113</v>
      </c>
      <c r="E13" s="96" t="s">
        <v>113</v>
      </c>
    </row>
    <row r="14" spans="1:5" ht="18" customHeight="1">
      <c r="A14" s="98" t="s">
        <v>10</v>
      </c>
      <c r="B14" s="92">
        <v>4</v>
      </c>
      <c r="C14" s="91">
        <f>RANK(B14,B$4:B$16)</f>
        <v>3</v>
      </c>
      <c r="D14" s="96" t="s">
        <v>113</v>
      </c>
      <c r="E14" s="96" t="s">
        <v>113</v>
      </c>
    </row>
    <row r="15" spans="1:5" ht="18" customHeight="1">
      <c r="A15" s="98" t="s">
        <v>11</v>
      </c>
      <c r="B15" s="92">
        <v>0</v>
      </c>
      <c r="C15" s="91">
        <f>RANK(B15,B$4:B$16)</f>
        <v>6</v>
      </c>
      <c r="D15" s="96" t="s">
        <v>113</v>
      </c>
      <c r="E15" s="96" t="s">
        <v>113</v>
      </c>
    </row>
    <row r="16" spans="1:5" ht="18" customHeight="1" thickBot="1">
      <c r="A16" s="122" t="s">
        <v>12</v>
      </c>
      <c r="B16" s="99">
        <v>0</v>
      </c>
      <c r="C16" s="119">
        <f>RANK(B16,B$4:B$16)</f>
        <v>6</v>
      </c>
      <c r="D16" s="178" t="s">
        <v>113</v>
      </c>
      <c r="E16" s="178" t="s">
        <v>113</v>
      </c>
    </row>
    <row r="17" spans="1:5" ht="24" customHeight="1">
      <c r="A17" s="335" t="s">
        <v>25</v>
      </c>
      <c r="B17" s="335"/>
      <c r="C17" s="335"/>
      <c r="D17" s="335"/>
      <c r="E17" s="335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L14" sqref="L14"/>
    </sheetView>
  </sheetViews>
  <sheetFormatPr defaultColWidth="9.00390625" defaultRowHeight="14.25"/>
  <cols>
    <col min="2" max="2" width="8.125" style="0" customWidth="1"/>
    <col min="3" max="3" width="5.625" style="0" bestFit="1" customWidth="1"/>
    <col min="4" max="4" width="8.375" style="0" customWidth="1"/>
    <col min="5" max="5" width="9.25390625" style="0" customWidth="1"/>
    <col min="6" max="6" width="7.625" style="0" customWidth="1"/>
    <col min="9" max="9" width="18.25390625" style="0" customWidth="1"/>
  </cols>
  <sheetData>
    <row r="1" spans="1:6" ht="27" customHeight="1">
      <c r="A1" s="321" t="s">
        <v>17</v>
      </c>
      <c r="B1" s="321"/>
      <c r="C1" s="321"/>
      <c r="D1" s="321"/>
      <c r="E1" s="321"/>
      <c r="F1" s="321"/>
    </row>
    <row r="2" spans="1:6" ht="15" thickBot="1">
      <c r="A2" s="69"/>
      <c r="B2" s="69"/>
      <c r="C2" s="69"/>
      <c r="D2" s="69"/>
      <c r="E2" s="343"/>
      <c r="F2" s="343"/>
    </row>
    <row r="3" spans="1:6" ht="14.25">
      <c r="A3" s="338"/>
      <c r="B3" s="260" t="s">
        <v>20</v>
      </c>
      <c r="C3" s="260"/>
      <c r="D3" s="260"/>
      <c r="E3" s="340" t="s">
        <v>76</v>
      </c>
      <c r="F3" s="257" t="s">
        <v>0</v>
      </c>
    </row>
    <row r="4" spans="1:8" ht="26.25" customHeight="1">
      <c r="A4" s="339"/>
      <c r="B4" s="67" t="s">
        <v>21</v>
      </c>
      <c r="C4" s="67" t="s">
        <v>22</v>
      </c>
      <c r="D4" s="67" t="s">
        <v>23</v>
      </c>
      <c r="E4" s="341"/>
      <c r="F4" s="342"/>
      <c r="H4" s="1"/>
    </row>
    <row r="5" spans="1:8" ht="18.75">
      <c r="A5" s="95" t="s">
        <v>147</v>
      </c>
      <c r="B5" s="123">
        <v>24488</v>
      </c>
      <c r="C5" s="91">
        <v>17495</v>
      </c>
      <c r="D5" s="123">
        <v>6992.67</v>
      </c>
      <c r="E5" s="90">
        <v>55.8122592077677</v>
      </c>
      <c r="F5" s="93"/>
      <c r="H5" s="27"/>
    </row>
    <row r="6" spans="1:8" ht="18.75">
      <c r="A6" s="95" t="s">
        <v>148</v>
      </c>
      <c r="B6" s="123"/>
      <c r="C6" s="91"/>
      <c r="D6" s="123">
        <v>5500.54</v>
      </c>
      <c r="E6" s="90"/>
      <c r="F6" s="93"/>
      <c r="H6" s="27"/>
    </row>
    <row r="7" spans="1:8" ht="18.75">
      <c r="A7" s="95" t="s">
        <v>2</v>
      </c>
      <c r="B7" s="123"/>
      <c r="C7" s="91"/>
      <c r="D7" s="123">
        <v>429.184264</v>
      </c>
      <c r="E7" s="90"/>
      <c r="F7" s="93"/>
      <c r="H7" s="27"/>
    </row>
    <row r="8" spans="1:8" ht="18.75">
      <c r="A8" s="95" t="s">
        <v>3</v>
      </c>
      <c r="B8" s="123"/>
      <c r="C8" s="91"/>
      <c r="D8" s="123">
        <v>417.65229500000004</v>
      </c>
      <c r="E8" s="90"/>
      <c r="F8" s="93"/>
      <c r="H8" s="27"/>
    </row>
    <row r="9" spans="1:8" ht="18.75">
      <c r="A9" s="95" t="s">
        <v>4</v>
      </c>
      <c r="B9" s="123"/>
      <c r="C9" s="91"/>
      <c r="D9" s="123">
        <v>156.911904</v>
      </c>
      <c r="E9" s="90"/>
      <c r="F9" s="93"/>
      <c r="H9" s="27"/>
    </row>
    <row r="10" spans="1:8" ht="18.75">
      <c r="A10" s="95" t="s">
        <v>5</v>
      </c>
      <c r="B10" s="123"/>
      <c r="C10" s="91"/>
      <c r="D10" s="123">
        <v>361.95</v>
      </c>
      <c r="E10" s="90"/>
      <c r="F10" s="93"/>
      <c r="H10" s="27"/>
    </row>
    <row r="11" spans="1:8" ht="18.75">
      <c r="A11" s="95" t="s">
        <v>6</v>
      </c>
      <c r="B11" s="123"/>
      <c r="C11" s="91"/>
      <c r="D11" s="123">
        <v>30</v>
      </c>
      <c r="E11" s="90"/>
      <c r="F11" s="93"/>
      <c r="H11" s="27"/>
    </row>
    <row r="12" spans="1:8" ht="18.75">
      <c r="A12" s="95" t="s">
        <v>7</v>
      </c>
      <c r="B12" s="123"/>
      <c r="C12" s="91"/>
      <c r="D12" s="123">
        <v>7.02</v>
      </c>
      <c r="E12" s="90"/>
      <c r="F12" s="93"/>
      <c r="H12" s="27"/>
    </row>
    <row r="13" spans="1:8" ht="18.75">
      <c r="A13" s="95" t="s">
        <v>250</v>
      </c>
      <c r="B13" s="123"/>
      <c r="C13" s="91"/>
      <c r="D13" s="123">
        <v>11.41</v>
      </c>
      <c r="E13" s="90"/>
      <c r="F13" s="93"/>
      <c r="H13" s="27"/>
    </row>
    <row r="14" spans="1:8" ht="18.75">
      <c r="A14" s="95" t="s">
        <v>8</v>
      </c>
      <c r="B14" s="123"/>
      <c r="C14" s="91"/>
      <c r="D14" s="123">
        <v>8.928742</v>
      </c>
      <c r="E14" s="90"/>
      <c r="F14" s="93"/>
      <c r="H14" s="27"/>
    </row>
    <row r="15" spans="1:8" ht="18.75">
      <c r="A15" s="95" t="s">
        <v>9</v>
      </c>
      <c r="B15" s="123"/>
      <c r="C15" s="91"/>
      <c r="D15" s="123">
        <v>31.540000000000003</v>
      </c>
      <c r="E15" s="90"/>
      <c r="F15" s="93"/>
      <c r="H15" s="27"/>
    </row>
    <row r="16" spans="1:8" ht="18.75">
      <c r="A16" s="95" t="s">
        <v>10</v>
      </c>
      <c r="B16" s="123"/>
      <c r="C16" s="91"/>
      <c r="D16" s="123">
        <v>15.57</v>
      </c>
      <c r="E16" s="90"/>
      <c r="F16" s="93"/>
      <c r="H16" s="27"/>
    </row>
    <row r="17" spans="1:8" ht="18.75">
      <c r="A17" s="95" t="s">
        <v>11</v>
      </c>
      <c r="B17" s="123"/>
      <c r="C17" s="91"/>
      <c r="D17" s="123">
        <v>10.75</v>
      </c>
      <c r="E17" s="90"/>
      <c r="F17" s="93"/>
      <c r="H17" s="27"/>
    </row>
    <row r="18" spans="1:8" ht="19.5" thickBot="1">
      <c r="A18" s="124" t="s">
        <v>12</v>
      </c>
      <c r="B18" s="123"/>
      <c r="C18" s="119"/>
      <c r="D18" s="125">
        <v>11.209999999999999</v>
      </c>
      <c r="E18" s="106"/>
      <c r="F18" s="93"/>
      <c r="H18" s="27"/>
    </row>
    <row r="19" spans="1:6" ht="25.5" customHeight="1">
      <c r="A19" s="336" t="s">
        <v>249</v>
      </c>
      <c r="B19" s="337"/>
      <c r="C19" s="337"/>
      <c r="D19" s="337"/>
      <c r="E19" s="337"/>
      <c r="F19" s="337"/>
    </row>
    <row r="21" ht="14.25">
      <c r="I21" s="17"/>
    </row>
  </sheetData>
  <sheetProtection/>
  <mergeCells count="7">
    <mergeCell ref="A19:F19"/>
    <mergeCell ref="A1:F1"/>
    <mergeCell ref="A3:A4"/>
    <mergeCell ref="E3:E4"/>
    <mergeCell ref="F3:F4"/>
    <mergeCell ref="E2:F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P9" sqref="P9"/>
    </sheetView>
  </sheetViews>
  <sheetFormatPr defaultColWidth="9.00390625" defaultRowHeight="14.25"/>
  <cols>
    <col min="1" max="1" width="10.875" style="0" customWidth="1"/>
    <col min="2" max="2" width="9.25390625" style="0" customWidth="1"/>
    <col min="3" max="3" width="9.75390625" style="0" customWidth="1"/>
    <col min="4" max="4" width="5.375" style="0" customWidth="1"/>
    <col min="5" max="5" width="8.375" style="0" customWidth="1"/>
    <col min="6" max="6" width="12.375" style="0" customWidth="1"/>
    <col min="7" max="7" width="4.00390625" style="0" customWidth="1"/>
    <col min="10" max="10" width="11.875" style="0" hidden="1" customWidth="1"/>
    <col min="11" max="11" width="11.125" style="0" hidden="1" customWidth="1"/>
    <col min="12" max="12" width="0" style="0" hidden="1" customWidth="1"/>
    <col min="13" max="13" width="10.375" style="0" customWidth="1"/>
    <col min="14" max="14" width="10.00390625" style="0" customWidth="1"/>
  </cols>
  <sheetData>
    <row r="1" spans="1:7" ht="36" customHeight="1">
      <c r="A1" s="322" t="s">
        <v>26</v>
      </c>
      <c r="B1" s="322"/>
      <c r="C1" s="322"/>
      <c r="D1" s="322"/>
      <c r="E1" s="322"/>
      <c r="F1" s="322"/>
      <c r="G1" s="322"/>
    </row>
    <row r="2" spans="1:7" ht="15" thickBot="1">
      <c r="A2" s="69"/>
      <c r="B2" s="69"/>
      <c r="C2" s="69"/>
      <c r="D2" s="126"/>
      <c r="E2" s="346" t="s">
        <v>16</v>
      </c>
      <c r="F2" s="346"/>
      <c r="G2" s="346"/>
    </row>
    <row r="3" spans="1:7" ht="17.25" customHeight="1">
      <c r="A3" s="338"/>
      <c r="B3" s="348" t="s">
        <v>149</v>
      </c>
      <c r="C3" s="348"/>
      <c r="D3" s="348"/>
      <c r="E3" s="348" t="s">
        <v>150</v>
      </c>
      <c r="F3" s="348"/>
      <c r="G3" s="349"/>
    </row>
    <row r="4" spans="1:7" ht="36" customHeight="1">
      <c r="A4" s="347"/>
      <c r="B4" s="4" t="s">
        <v>96</v>
      </c>
      <c r="C4" s="66" t="s">
        <v>76</v>
      </c>
      <c r="D4" s="67" t="s">
        <v>0</v>
      </c>
      <c r="E4" s="4" t="s">
        <v>96</v>
      </c>
      <c r="F4" s="66" t="s">
        <v>76</v>
      </c>
      <c r="G4" s="105" t="s">
        <v>0</v>
      </c>
    </row>
    <row r="5" spans="1:15" ht="18.75" customHeight="1">
      <c r="A5" s="95" t="s">
        <v>14</v>
      </c>
      <c r="B5" s="107">
        <v>28772.4315</v>
      </c>
      <c r="C5" s="90">
        <v>10.694438176115568</v>
      </c>
      <c r="D5" s="192" t="s">
        <v>209</v>
      </c>
      <c r="E5" s="123">
        <v>20490.181100000005</v>
      </c>
      <c r="F5" s="94">
        <v>36.54644492644083</v>
      </c>
      <c r="G5" s="193" t="s">
        <v>209</v>
      </c>
      <c r="I5" s="194"/>
      <c r="J5" s="195"/>
      <c r="K5" s="195"/>
      <c r="L5" s="196"/>
      <c r="M5" s="197"/>
      <c r="N5" s="197"/>
      <c r="O5" s="196"/>
    </row>
    <row r="6" spans="1:15" ht="18.75">
      <c r="A6" s="95" t="s">
        <v>27</v>
      </c>
      <c r="B6" s="107">
        <v>10515.176800000001</v>
      </c>
      <c r="C6" s="90">
        <v>-10.887639694623713</v>
      </c>
      <c r="D6" s="198">
        <f>RANK(C6,C$6:C$18)</f>
        <v>6</v>
      </c>
      <c r="E6" s="123">
        <v>6779.799300000001</v>
      </c>
      <c r="F6" s="94">
        <v>33.2230385529805</v>
      </c>
      <c r="G6" s="198">
        <f>RANK(F6,F$6:F$18)</f>
        <v>2</v>
      </c>
      <c r="I6" s="194"/>
      <c r="J6" s="199"/>
      <c r="K6" s="199"/>
      <c r="L6" s="200"/>
      <c r="M6" s="201"/>
      <c r="N6" s="201"/>
      <c r="O6" s="200"/>
    </row>
    <row r="7" spans="1:15" ht="18.75">
      <c r="A7" s="95" t="s">
        <v>2</v>
      </c>
      <c r="B7" s="107">
        <v>9726.611400000002</v>
      </c>
      <c r="C7" s="90">
        <v>23.040411452847074</v>
      </c>
      <c r="D7" s="198">
        <f aca="true" t="shared" si="0" ref="D7:D17">RANK(C7,C$6:C$18)</f>
        <v>2</v>
      </c>
      <c r="E7" s="123">
        <v>8212.5252</v>
      </c>
      <c r="F7" s="94">
        <v>26.9531490753735</v>
      </c>
      <c r="G7" s="198">
        <f aca="true" t="shared" si="1" ref="G7:G17">RANK(F7,F$6:F$18)</f>
        <v>3</v>
      </c>
      <c r="I7" s="194"/>
      <c r="J7" s="202"/>
      <c r="K7" s="199"/>
      <c r="L7" s="200"/>
      <c r="M7" s="201"/>
      <c r="N7" s="201"/>
      <c r="O7" s="200"/>
    </row>
    <row r="8" spans="1:15" ht="18.75">
      <c r="A8" s="95" t="s">
        <v>3</v>
      </c>
      <c r="B8" s="90" t="s">
        <v>113</v>
      </c>
      <c r="C8" s="90" t="s">
        <v>113</v>
      </c>
      <c r="D8" s="90" t="s">
        <v>113</v>
      </c>
      <c r="E8" s="90" t="s">
        <v>113</v>
      </c>
      <c r="F8" s="90" t="s">
        <v>113</v>
      </c>
      <c r="G8" s="203" t="s">
        <v>113</v>
      </c>
      <c r="I8" s="194"/>
      <c r="J8" s="199"/>
      <c r="K8" s="199"/>
      <c r="L8" s="200"/>
      <c r="M8" s="201"/>
      <c r="N8" s="201"/>
      <c r="O8" s="200"/>
    </row>
    <row r="9" spans="1:15" ht="18.75">
      <c r="A9" s="95" t="s">
        <v>4</v>
      </c>
      <c r="B9" s="90" t="s">
        <v>113</v>
      </c>
      <c r="C9" s="90" t="s">
        <v>113</v>
      </c>
      <c r="D9" s="90" t="s">
        <v>113</v>
      </c>
      <c r="E9" s="90" t="s">
        <v>113</v>
      </c>
      <c r="F9" s="90" t="s">
        <v>113</v>
      </c>
      <c r="G9" s="203" t="s">
        <v>113</v>
      </c>
      <c r="I9" s="194"/>
      <c r="J9" s="202"/>
      <c r="K9" s="199"/>
      <c r="L9" s="200"/>
      <c r="M9" s="201"/>
      <c r="N9" s="201"/>
      <c r="O9" s="200"/>
    </row>
    <row r="10" spans="1:15" ht="18.75">
      <c r="A10" s="95" t="s">
        <v>5</v>
      </c>
      <c r="B10" s="107">
        <v>6064.606</v>
      </c>
      <c r="C10" s="90">
        <v>54.831345414792395</v>
      </c>
      <c r="D10" s="198">
        <f t="shared" si="0"/>
        <v>1</v>
      </c>
      <c r="E10" s="123">
        <v>5155.854899999999</v>
      </c>
      <c r="F10" s="94">
        <v>71.85882247060673</v>
      </c>
      <c r="G10" s="198">
        <f t="shared" si="1"/>
        <v>1</v>
      </c>
      <c r="I10" s="194"/>
      <c r="J10" s="202"/>
      <c r="K10" s="199"/>
      <c r="L10" s="200"/>
      <c r="M10" s="201"/>
      <c r="N10" s="201"/>
      <c r="O10" s="200"/>
    </row>
    <row r="11" spans="1:15" ht="18.75">
      <c r="A11" s="95" t="s">
        <v>6</v>
      </c>
      <c r="B11" s="90" t="s">
        <v>113</v>
      </c>
      <c r="C11" s="90" t="s">
        <v>113</v>
      </c>
      <c r="D11" s="90" t="s">
        <v>113</v>
      </c>
      <c r="E11" s="90" t="s">
        <v>113</v>
      </c>
      <c r="F11" s="90" t="s">
        <v>113</v>
      </c>
      <c r="G11" s="203" t="s">
        <v>113</v>
      </c>
      <c r="I11" s="194"/>
      <c r="J11" s="202"/>
      <c r="K11" s="199"/>
      <c r="L11" s="200"/>
      <c r="M11" s="201"/>
      <c r="N11" s="201"/>
      <c r="O11" s="200"/>
    </row>
    <row r="12" spans="1:15" ht="18.75">
      <c r="A12" s="95" t="s">
        <v>7</v>
      </c>
      <c r="B12" s="90">
        <v>584.0715</v>
      </c>
      <c r="C12" s="90">
        <v>15.604430274518984</v>
      </c>
      <c r="D12" s="198">
        <f t="shared" si="0"/>
        <v>3</v>
      </c>
      <c r="E12" s="123">
        <v>63.13</v>
      </c>
      <c r="F12" s="90">
        <v>6.01282296714997</v>
      </c>
      <c r="G12" s="198">
        <f t="shared" si="1"/>
        <v>4</v>
      </c>
      <c r="I12" s="194"/>
      <c r="J12" s="202"/>
      <c r="K12" s="199"/>
      <c r="L12" s="200"/>
      <c r="M12" s="201"/>
      <c r="N12" s="204"/>
      <c r="O12" s="200"/>
    </row>
    <row r="13" spans="1:15" ht="18.75">
      <c r="A13" s="95" t="s">
        <v>250</v>
      </c>
      <c r="B13" s="90" t="s">
        <v>113</v>
      </c>
      <c r="C13" s="90" t="s">
        <v>113</v>
      </c>
      <c r="D13" s="90" t="s">
        <v>113</v>
      </c>
      <c r="E13" s="90" t="s">
        <v>113</v>
      </c>
      <c r="F13" s="90" t="s">
        <v>113</v>
      </c>
      <c r="G13" s="203" t="s">
        <v>113</v>
      </c>
      <c r="I13" s="194"/>
      <c r="J13" s="202"/>
      <c r="K13" s="199"/>
      <c r="L13" s="200"/>
      <c r="M13" s="201"/>
      <c r="N13" s="201"/>
      <c r="O13" s="200"/>
    </row>
    <row r="14" spans="1:15" ht="18.75">
      <c r="A14" s="95" t="s">
        <v>8</v>
      </c>
      <c r="B14" s="107">
        <v>295.25289999999995</v>
      </c>
      <c r="C14" s="90">
        <v>-20.75649495127882</v>
      </c>
      <c r="D14" s="198">
        <f t="shared" si="0"/>
        <v>7</v>
      </c>
      <c r="E14" s="123">
        <v>101.64410000000001</v>
      </c>
      <c r="F14" s="94">
        <v>-46.15096088897129</v>
      </c>
      <c r="G14" s="198">
        <f t="shared" si="1"/>
        <v>7</v>
      </c>
      <c r="I14" s="194"/>
      <c r="J14" s="199"/>
      <c r="K14" s="199"/>
      <c r="L14" s="200"/>
      <c r="M14" s="201"/>
      <c r="N14" s="201"/>
      <c r="O14" s="200"/>
    </row>
    <row r="15" spans="1:15" ht="18.75">
      <c r="A15" s="95" t="s">
        <v>9</v>
      </c>
      <c r="B15" s="107">
        <v>1005.4712</v>
      </c>
      <c r="C15" s="90">
        <v>8.066320550761727</v>
      </c>
      <c r="D15" s="198">
        <f t="shared" si="0"/>
        <v>4</v>
      </c>
      <c r="E15" s="123">
        <v>88.9648</v>
      </c>
      <c r="F15" s="94">
        <v>-10.7517475502195</v>
      </c>
      <c r="G15" s="198">
        <f t="shared" si="1"/>
        <v>5</v>
      </c>
      <c r="I15" s="194"/>
      <c r="J15" s="202"/>
      <c r="K15" s="199"/>
      <c r="L15" s="200"/>
      <c r="M15" s="201"/>
      <c r="N15" s="201"/>
      <c r="O15" s="200"/>
    </row>
    <row r="16" spans="1:15" ht="18.75">
      <c r="A16" s="95" t="s">
        <v>10</v>
      </c>
      <c r="B16" s="90" t="s">
        <v>113</v>
      </c>
      <c r="C16" s="90" t="s">
        <v>113</v>
      </c>
      <c r="D16" s="90" t="s">
        <v>113</v>
      </c>
      <c r="E16" s="90" t="s">
        <v>113</v>
      </c>
      <c r="F16" s="90" t="s">
        <v>113</v>
      </c>
      <c r="G16" s="203" t="s">
        <v>113</v>
      </c>
      <c r="I16" s="194"/>
      <c r="J16" s="199"/>
      <c r="K16" s="199"/>
      <c r="L16" s="200"/>
      <c r="M16" s="201"/>
      <c r="N16" s="201"/>
      <c r="O16" s="200"/>
    </row>
    <row r="17" spans="1:15" ht="18.75">
      <c r="A17" s="95" t="s">
        <v>11</v>
      </c>
      <c r="B17" s="107">
        <v>581.2417</v>
      </c>
      <c r="C17" s="90">
        <v>3.353281764717824</v>
      </c>
      <c r="D17" s="198">
        <f t="shared" si="0"/>
        <v>5</v>
      </c>
      <c r="E17" s="123">
        <v>88.26280000000001</v>
      </c>
      <c r="F17" s="94">
        <v>-11.713450918297</v>
      </c>
      <c r="G17" s="198">
        <f t="shared" si="1"/>
        <v>6</v>
      </c>
      <c r="I17" s="194"/>
      <c r="J17" s="202"/>
      <c r="K17" s="199"/>
      <c r="L17" s="200"/>
      <c r="M17" s="201"/>
      <c r="N17" s="201"/>
      <c r="O17" s="200"/>
    </row>
    <row r="18" spans="1:15" ht="19.5" thickBot="1">
      <c r="A18" s="124" t="s">
        <v>12</v>
      </c>
      <c r="B18" s="106" t="s">
        <v>113</v>
      </c>
      <c r="C18" s="106" t="s">
        <v>113</v>
      </c>
      <c r="D18" s="106" t="s">
        <v>113</v>
      </c>
      <c r="E18" s="106" t="s">
        <v>113</v>
      </c>
      <c r="F18" s="106" t="s">
        <v>113</v>
      </c>
      <c r="G18" s="205" t="s">
        <v>113</v>
      </c>
      <c r="I18" s="194"/>
      <c r="J18" s="202"/>
      <c r="K18" s="199"/>
      <c r="L18" s="200"/>
      <c r="M18" s="201"/>
      <c r="N18" s="201"/>
      <c r="O18" s="200"/>
    </row>
    <row r="19" spans="1:15" ht="18.75" customHeight="1">
      <c r="A19" s="344" t="s">
        <v>19</v>
      </c>
      <c r="B19" s="344"/>
      <c r="C19" s="344"/>
      <c r="D19" s="344"/>
      <c r="E19" s="344"/>
      <c r="F19" s="344"/>
      <c r="G19" s="344"/>
      <c r="I19" s="206"/>
      <c r="J19" s="202"/>
      <c r="K19" s="199"/>
      <c r="L19" s="200"/>
      <c r="M19" s="201"/>
      <c r="N19" s="201"/>
      <c r="O19" s="200"/>
    </row>
    <row r="20" spans="1:15" ht="18.75" customHeight="1">
      <c r="A20" s="344" t="s">
        <v>208</v>
      </c>
      <c r="B20" s="344"/>
      <c r="C20" s="344"/>
      <c r="D20" s="344"/>
      <c r="E20" s="344"/>
      <c r="F20" s="344"/>
      <c r="G20" s="344"/>
      <c r="I20" s="206"/>
      <c r="J20" s="202"/>
      <c r="K20" s="199"/>
      <c r="L20" s="200"/>
      <c r="M20" s="201"/>
      <c r="N20" s="201"/>
      <c r="O20" s="200"/>
    </row>
    <row r="21" spans="1:15" ht="36" customHeight="1">
      <c r="A21" s="345" t="s">
        <v>222</v>
      </c>
      <c r="B21" s="345"/>
      <c r="C21" s="345"/>
      <c r="D21" s="345"/>
      <c r="E21" s="345"/>
      <c r="F21" s="345"/>
      <c r="G21" s="345"/>
      <c r="I21" s="206"/>
      <c r="J21" s="202"/>
      <c r="K21" s="199"/>
      <c r="L21" s="200"/>
      <c r="M21" s="201"/>
      <c r="N21" s="201"/>
      <c r="O21" s="200"/>
    </row>
  </sheetData>
  <sheetProtection/>
  <mergeCells count="8">
    <mergeCell ref="A20:G20"/>
    <mergeCell ref="A21:G21"/>
    <mergeCell ref="A1:G1"/>
    <mergeCell ref="E2:G2"/>
    <mergeCell ref="A3:A4"/>
    <mergeCell ref="B3:D3"/>
    <mergeCell ref="E3:G3"/>
    <mergeCell ref="A19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17" sqref="G17"/>
    </sheetView>
  </sheetViews>
  <sheetFormatPr defaultColWidth="9.00390625" defaultRowHeight="14.25"/>
  <cols>
    <col min="2" max="3" width="6.875" style="0" customWidth="1"/>
    <col min="4" max="4" width="10.75390625" style="0" customWidth="1"/>
    <col min="5" max="6" width="6.875" style="0" customWidth="1"/>
    <col min="7" max="7" width="11.50390625" style="0" customWidth="1"/>
  </cols>
  <sheetData>
    <row r="1" spans="1:7" ht="18.75" customHeight="1">
      <c r="A1" s="350" t="s">
        <v>67</v>
      </c>
      <c r="B1" s="350"/>
      <c r="C1" s="350"/>
      <c r="D1" s="350"/>
      <c r="E1" s="350"/>
      <c r="F1" s="350"/>
      <c r="G1" s="350"/>
    </row>
    <row r="2" spans="1:7" ht="19.5" thickBot="1">
      <c r="A2" s="356" t="s">
        <v>15</v>
      </c>
      <c r="B2" s="356"/>
      <c r="C2" s="356"/>
      <c r="D2" s="356"/>
      <c r="E2" s="356"/>
      <c r="F2" s="356"/>
      <c r="G2" s="73"/>
    </row>
    <row r="3" spans="1:7" s="5" customFormat="1" ht="34.5" customHeight="1">
      <c r="A3" s="357"/>
      <c r="B3" s="359" t="s">
        <v>29</v>
      </c>
      <c r="C3" s="353"/>
      <c r="D3" s="353" t="s">
        <v>76</v>
      </c>
      <c r="E3" s="360" t="s">
        <v>151</v>
      </c>
      <c r="F3" s="361"/>
      <c r="G3" s="351" t="s">
        <v>76</v>
      </c>
    </row>
    <row r="4" spans="1:7" s="5" customFormat="1" ht="33" customHeight="1">
      <c r="A4" s="358"/>
      <c r="B4" s="108"/>
      <c r="C4" s="4" t="s">
        <v>34</v>
      </c>
      <c r="D4" s="354"/>
      <c r="E4" s="108"/>
      <c r="F4" s="4" t="s">
        <v>34</v>
      </c>
      <c r="G4" s="352"/>
    </row>
    <row r="5" spans="1:7" s="5" customFormat="1" ht="19.5" customHeight="1">
      <c r="A5" s="6" t="s">
        <v>13</v>
      </c>
      <c r="B5" s="15">
        <v>6977</v>
      </c>
      <c r="C5" s="15">
        <v>2220</v>
      </c>
      <c r="D5" s="97">
        <v>46.66806811015346</v>
      </c>
      <c r="E5" s="15">
        <v>2053</v>
      </c>
      <c r="F5" s="15">
        <v>799</v>
      </c>
      <c r="G5" s="109">
        <v>63.71610845295056</v>
      </c>
    </row>
    <row r="6" spans="1:7" s="5" customFormat="1" ht="19.5" customHeight="1">
      <c r="A6" s="6" t="s">
        <v>1</v>
      </c>
      <c r="B6" s="15">
        <v>3745</v>
      </c>
      <c r="C6" s="15">
        <v>1388</v>
      </c>
      <c r="D6" s="97">
        <v>58.88841747984726</v>
      </c>
      <c r="E6" s="15">
        <v>1099</v>
      </c>
      <c r="F6" s="15">
        <v>475</v>
      </c>
      <c r="G6" s="109">
        <v>76.12179487179486</v>
      </c>
    </row>
    <row r="7" spans="1:7" s="5" customFormat="1" ht="19.5" customHeight="1">
      <c r="A7" s="6" t="s">
        <v>2</v>
      </c>
      <c r="B7" s="15">
        <v>683</v>
      </c>
      <c r="C7" s="15">
        <v>206</v>
      </c>
      <c r="D7" s="97">
        <v>43.18658280922432</v>
      </c>
      <c r="E7" s="15">
        <v>178</v>
      </c>
      <c r="F7" s="15">
        <v>64</v>
      </c>
      <c r="G7" s="109">
        <v>56.14035087719298</v>
      </c>
    </row>
    <row r="8" spans="1:7" s="5" customFormat="1" ht="19.5" customHeight="1">
      <c r="A8" s="6" t="s">
        <v>3</v>
      </c>
      <c r="B8" s="15">
        <v>61</v>
      </c>
      <c r="C8" s="15">
        <v>21</v>
      </c>
      <c r="D8" s="97">
        <v>52.5</v>
      </c>
      <c r="E8" s="15">
        <v>44</v>
      </c>
      <c r="F8" s="15">
        <v>15</v>
      </c>
      <c r="G8" s="109">
        <v>51.724137931034484</v>
      </c>
    </row>
    <row r="9" spans="1:7" s="5" customFormat="1" ht="19.5" customHeight="1">
      <c r="A9" s="6" t="s">
        <v>4</v>
      </c>
      <c r="B9" s="15">
        <v>168</v>
      </c>
      <c r="C9" s="15">
        <v>35</v>
      </c>
      <c r="D9" s="97">
        <v>26.31578947368421</v>
      </c>
      <c r="E9" s="15">
        <v>73</v>
      </c>
      <c r="F9" s="15">
        <v>26</v>
      </c>
      <c r="G9" s="109">
        <v>55.319148936170215</v>
      </c>
    </row>
    <row r="10" spans="1:7" s="5" customFormat="1" ht="19.5" customHeight="1">
      <c r="A10" s="6" t="s">
        <v>5</v>
      </c>
      <c r="B10" s="15">
        <v>637</v>
      </c>
      <c r="C10" s="15">
        <v>153</v>
      </c>
      <c r="D10" s="97">
        <v>31.611570247933884</v>
      </c>
      <c r="E10" s="15">
        <v>133</v>
      </c>
      <c r="F10" s="15">
        <v>49</v>
      </c>
      <c r="G10" s="109">
        <v>58.333333333333336</v>
      </c>
    </row>
    <row r="11" spans="1:7" s="5" customFormat="1" ht="19.5" customHeight="1">
      <c r="A11" s="6" t="s">
        <v>6</v>
      </c>
      <c r="B11" s="15">
        <v>137</v>
      </c>
      <c r="C11" s="15">
        <v>30</v>
      </c>
      <c r="D11" s="97">
        <v>28.037383177570092</v>
      </c>
      <c r="E11" s="15">
        <v>71</v>
      </c>
      <c r="F11" s="15">
        <v>22</v>
      </c>
      <c r="G11" s="109">
        <v>44.89795918367347</v>
      </c>
    </row>
    <row r="12" spans="1:7" s="5" customFormat="1" ht="19.5" customHeight="1">
      <c r="A12" s="6" t="s">
        <v>7</v>
      </c>
      <c r="B12" s="15">
        <v>113</v>
      </c>
      <c r="C12" s="15">
        <v>36</v>
      </c>
      <c r="D12" s="97">
        <v>46.75324675324675</v>
      </c>
      <c r="E12" s="15">
        <v>43</v>
      </c>
      <c r="F12" s="15">
        <v>17</v>
      </c>
      <c r="G12" s="109">
        <v>65.38461538461539</v>
      </c>
    </row>
    <row r="13" spans="1:7" s="5" customFormat="1" ht="19.5" customHeight="1">
      <c r="A13" s="6" t="s">
        <v>250</v>
      </c>
      <c r="B13" s="15">
        <v>218</v>
      </c>
      <c r="C13" s="15">
        <v>44</v>
      </c>
      <c r="D13" s="97">
        <v>25.287356321839084</v>
      </c>
      <c r="E13" s="15">
        <v>81</v>
      </c>
      <c r="F13" s="15">
        <v>32</v>
      </c>
      <c r="G13" s="109">
        <v>65.3061224489796</v>
      </c>
    </row>
    <row r="14" spans="1:7" s="5" customFormat="1" ht="19.5" customHeight="1">
      <c r="A14" s="6" t="s">
        <v>8</v>
      </c>
      <c r="B14" s="15">
        <v>175</v>
      </c>
      <c r="C14" s="15">
        <v>39</v>
      </c>
      <c r="D14" s="97">
        <v>28.676470588235293</v>
      </c>
      <c r="E14" s="15">
        <v>59</v>
      </c>
      <c r="F14" s="15">
        <v>17</v>
      </c>
      <c r="G14" s="109">
        <v>40.476190476190474</v>
      </c>
    </row>
    <row r="15" spans="1:7" s="5" customFormat="1" ht="19.5" customHeight="1">
      <c r="A15" s="6" t="s">
        <v>9</v>
      </c>
      <c r="B15" s="15">
        <v>455</v>
      </c>
      <c r="C15" s="15">
        <v>93</v>
      </c>
      <c r="D15" s="97">
        <v>25.69060773480663</v>
      </c>
      <c r="E15" s="15">
        <v>88</v>
      </c>
      <c r="F15" s="15">
        <v>25</v>
      </c>
      <c r="G15" s="109">
        <v>39.682539682539684</v>
      </c>
    </row>
    <row r="16" spans="1:7" s="5" customFormat="1" ht="19.5" customHeight="1">
      <c r="A16" s="6" t="s">
        <v>10</v>
      </c>
      <c r="B16" s="15">
        <v>220</v>
      </c>
      <c r="C16" s="15">
        <v>52</v>
      </c>
      <c r="D16" s="97">
        <v>30.952380952380953</v>
      </c>
      <c r="E16" s="15">
        <v>87</v>
      </c>
      <c r="F16" s="15">
        <v>23</v>
      </c>
      <c r="G16" s="109">
        <v>35.9375</v>
      </c>
    </row>
    <row r="17" spans="1:7" s="5" customFormat="1" ht="19.5" customHeight="1">
      <c r="A17" s="6" t="s">
        <v>11</v>
      </c>
      <c r="B17" s="15">
        <v>246</v>
      </c>
      <c r="C17" s="15">
        <v>78</v>
      </c>
      <c r="D17" s="97">
        <v>46.42857142857143</v>
      </c>
      <c r="E17" s="15">
        <v>62</v>
      </c>
      <c r="F17" s="15">
        <v>23</v>
      </c>
      <c r="G17" s="109">
        <v>58.97435897435898</v>
      </c>
    </row>
    <row r="18" spans="1:7" s="5" customFormat="1" ht="19.5" customHeight="1" thickBot="1">
      <c r="A18" s="7" t="s">
        <v>12</v>
      </c>
      <c r="B18" s="16">
        <v>119</v>
      </c>
      <c r="C18" s="16">
        <v>45</v>
      </c>
      <c r="D18" s="110">
        <v>60.810810810810814</v>
      </c>
      <c r="E18" s="16">
        <v>35</v>
      </c>
      <c r="F18" s="16">
        <v>11</v>
      </c>
      <c r="G18" s="111">
        <v>45.83333333333333</v>
      </c>
    </row>
    <row r="19" spans="1:6" ht="16.5" customHeight="1">
      <c r="A19" s="355" t="s">
        <v>251</v>
      </c>
      <c r="B19" s="335"/>
      <c r="C19" s="335"/>
      <c r="D19" s="335"/>
      <c r="E19" s="335"/>
      <c r="F19" s="335"/>
    </row>
  </sheetData>
  <sheetProtection/>
  <mergeCells count="8">
    <mergeCell ref="A1:G1"/>
    <mergeCell ref="G3:G4"/>
    <mergeCell ref="D3:D4"/>
    <mergeCell ref="A19:F19"/>
    <mergeCell ref="A2:F2"/>
    <mergeCell ref="A3:A4"/>
    <mergeCell ref="B3:C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P17" sqref="P17"/>
    </sheetView>
  </sheetViews>
  <sheetFormatPr defaultColWidth="9.00390625" defaultRowHeight="14.25"/>
  <cols>
    <col min="1" max="1" width="10.50390625" style="0" customWidth="1"/>
    <col min="2" max="2" width="8.50390625" style="0" bestFit="1" customWidth="1"/>
    <col min="3" max="3" width="11.00390625" style="0" customWidth="1"/>
    <col min="4" max="4" width="5.50390625" style="47" bestFit="1" customWidth="1"/>
    <col min="5" max="5" width="8.50390625" style="47" hidden="1" customWidth="1"/>
    <col min="7" max="7" width="6.375" style="0" customWidth="1"/>
  </cols>
  <sheetData>
    <row r="1" spans="1:6" ht="24.75" customHeight="1">
      <c r="A1" s="362" t="s">
        <v>186</v>
      </c>
      <c r="B1" s="362"/>
      <c r="C1" s="362"/>
      <c r="D1" s="362"/>
      <c r="E1" s="362"/>
      <c r="F1" s="362"/>
    </row>
    <row r="2" spans="1:6" ht="24.75" customHeight="1">
      <c r="A2" s="8"/>
      <c r="B2" s="8"/>
      <c r="C2" s="8"/>
      <c r="D2" s="145"/>
      <c r="E2" s="145"/>
      <c r="F2" s="8"/>
    </row>
    <row r="3" spans="1:7" ht="21" customHeight="1">
      <c r="A3" s="363"/>
      <c r="B3" s="364" t="s">
        <v>187</v>
      </c>
      <c r="C3" s="364"/>
      <c r="D3" s="364"/>
      <c r="E3" s="364"/>
      <c r="F3" s="364"/>
      <c r="G3" s="365"/>
    </row>
    <row r="4" spans="1:7" ht="33.75" customHeight="1">
      <c r="A4" s="363"/>
      <c r="B4" s="146" t="s">
        <v>188</v>
      </c>
      <c r="C4" s="146" t="s">
        <v>189</v>
      </c>
      <c r="D4" s="147" t="s">
        <v>190</v>
      </c>
      <c r="E4" s="147" t="s">
        <v>185</v>
      </c>
      <c r="F4" s="146" t="s">
        <v>191</v>
      </c>
      <c r="G4" s="148" t="s">
        <v>190</v>
      </c>
    </row>
    <row r="5" spans="1:7" ht="18.75">
      <c r="A5" s="149" t="s">
        <v>192</v>
      </c>
      <c r="B5" s="150">
        <v>336635</v>
      </c>
      <c r="C5" s="13">
        <v>-7.432155594602695</v>
      </c>
      <c r="D5" s="151" t="s">
        <v>193</v>
      </c>
      <c r="E5" s="151"/>
      <c r="F5" s="152">
        <v>52.819575416189416</v>
      </c>
      <c r="G5" s="153" t="s">
        <v>193</v>
      </c>
    </row>
    <row r="6" spans="1:7" ht="18.75">
      <c r="A6" s="154" t="s">
        <v>194</v>
      </c>
      <c r="B6" s="155">
        <v>63032</v>
      </c>
      <c r="C6" s="156">
        <v>15.987045488002355</v>
      </c>
      <c r="D6" s="151">
        <f aca="true" t="shared" si="0" ref="D6:D18">RANK(C6,C$6:C$18)</f>
        <v>4</v>
      </c>
      <c r="E6" s="151"/>
      <c r="F6" s="152">
        <v>47.42814145974417</v>
      </c>
      <c r="G6" s="157">
        <f>RANK(F6,F$6:F$18)</f>
        <v>9</v>
      </c>
    </row>
    <row r="7" spans="1:7" ht="18.75">
      <c r="A7" s="2" t="s">
        <v>2</v>
      </c>
      <c r="B7" s="155">
        <v>34355</v>
      </c>
      <c r="C7" s="156">
        <v>-4.952275556785171</v>
      </c>
      <c r="D7" s="151">
        <f t="shared" si="0"/>
        <v>5</v>
      </c>
      <c r="E7" s="151"/>
      <c r="F7" s="152">
        <v>50.00727802037845</v>
      </c>
      <c r="G7" s="157">
        <f aca="true" t="shared" si="1" ref="G7:G18">RANK(F7,F$6:F$18)</f>
        <v>8</v>
      </c>
    </row>
    <row r="8" spans="1:7" ht="18.75">
      <c r="A8" s="2" t="s">
        <v>3</v>
      </c>
      <c r="B8" s="155">
        <v>21426</v>
      </c>
      <c r="C8" s="156">
        <v>-14.158653846153847</v>
      </c>
      <c r="D8" s="151">
        <f t="shared" si="0"/>
        <v>7</v>
      </c>
      <c r="E8" s="151"/>
      <c r="F8" s="152">
        <v>55.536547433903586</v>
      </c>
      <c r="G8" s="157">
        <f t="shared" si="1"/>
        <v>4</v>
      </c>
    </row>
    <row r="9" spans="1:7" ht="18.75">
      <c r="A9" s="2" t="s">
        <v>4</v>
      </c>
      <c r="B9" s="155">
        <v>35105</v>
      </c>
      <c r="C9" s="156">
        <v>23.391915641476274</v>
      </c>
      <c r="D9" s="151">
        <f t="shared" si="0"/>
        <v>3</v>
      </c>
      <c r="E9" s="151"/>
      <c r="F9" s="152">
        <v>66.73954372623574</v>
      </c>
      <c r="G9" s="157">
        <f t="shared" si="1"/>
        <v>2</v>
      </c>
    </row>
    <row r="10" spans="1:7" ht="18.75">
      <c r="A10" s="2" t="s">
        <v>5</v>
      </c>
      <c r="B10" s="155">
        <v>57625</v>
      </c>
      <c r="C10" s="156">
        <v>46.31204773390885</v>
      </c>
      <c r="D10" s="151">
        <f t="shared" si="0"/>
        <v>2</v>
      </c>
      <c r="E10" s="151"/>
      <c r="F10" s="152">
        <v>73.6609996165154</v>
      </c>
      <c r="G10" s="157">
        <f t="shared" si="1"/>
        <v>1</v>
      </c>
    </row>
    <row r="11" spans="1:7" ht="18.75">
      <c r="A11" s="2" t="s">
        <v>6</v>
      </c>
      <c r="B11" s="155">
        <v>13950</v>
      </c>
      <c r="C11" s="156">
        <v>-62.5</v>
      </c>
      <c r="D11" s="151">
        <f t="shared" si="0"/>
        <v>12</v>
      </c>
      <c r="E11" s="151"/>
      <c r="F11" s="152">
        <v>36.71052631578947</v>
      </c>
      <c r="G11" s="157">
        <f t="shared" si="1"/>
        <v>12</v>
      </c>
    </row>
    <row r="12" spans="1:7" ht="18.75">
      <c r="A12" s="2" t="s">
        <v>7</v>
      </c>
      <c r="B12" s="155">
        <v>12292</v>
      </c>
      <c r="C12" s="156">
        <v>-13.436619718309858</v>
      </c>
      <c r="D12" s="151">
        <f t="shared" si="0"/>
        <v>6</v>
      </c>
      <c r="E12" s="151"/>
      <c r="F12" s="152">
        <v>51.174021648626145</v>
      </c>
      <c r="G12" s="157">
        <f t="shared" si="1"/>
        <v>7</v>
      </c>
    </row>
    <row r="13" spans="1:7" ht="18.75">
      <c r="A13" s="2" t="s">
        <v>250</v>
      </c>
      <c r="B13" s="158">
        <v>29380</v>
      </c>
      <c r="C13" s="159">
        <v>-29.889034721393624</v>
      </c>
      <c r="D13" s="151">
        <f t="shared" si="0"/>
        <v>10</v>
      </c>
      <c r="E13" s="151"/>
      <c r="F13" s="152">
        <v>58.409542743538765</v>
      </c>
      <c r="G13" s="157">
        <f t="shared" si="1"/>
        <v>3</v>
      </c>
    </row>
    <row r="14" spans="1:7" ht="18.75">
      <c r="A14" s="2" t="s">
        <v>8</v>
      </c>
      <c r="B14" s="155">
        <v>27689</v>
      </c>
      <c r="C14" s="156">
        <v>55.89775350487022</v>
      </c>
      <c r="D14" s="151">
        <f t="shared" si="0"/>
        <v>1</v>
      </c>
      <c r="E14" s="151"/>
      <c r="F14" s="152">
        <v>51.49525757857541</v>
      </c>
      <c r="G14" s="157">
        <f t="shared" si="1"/>
        <v>5</v>
      </c>
    </row>
    <row r="15" spans="1:7" ht="18.75">
      <c r="A15" s="2" t="s">
        <v>9</v>
      </c>
      <c r="B15" s="155">
        <v>17286</v>
      </c>
      <c r="C15" s="156">
        <v>-24.69614463079939</v>
      </c>
      <c r="D15" s="151">
        <f t="shared" si="0"/>
        <v>9</v>
      </c>
      <c r="E15" s="151"/>
      <c r="F15" s="152">
        <v>46.858227161832474</v>
      </c>
      <c r="G15" s="157">
        <f t="shared" si="1"/>
        <v>10</v>
      </c>
    </row>
    <row r="16" spans="1:7" ht="18.75">
      <c r="A16" s="2" t="s">
        <v>10</v>
      </c>
      <c r="B16" s="155">
        <v>12170</v>
      </c>
      <c r="C16" s="156">
        <v>-18.66604290583439</v>
      </c>
      <c r="D16" s="151">
        <f t="shared" si="0"/>
        <v>8</v>
      </c>
      <c r="E16" s="151"/>
      <c r="F16" s="152">
        <v>41.6068376068376</v>
      </c>
      <c r="G16" s="157">
        <f t="shared" si="1"/>
        <v>11</v>
      </c>
    </row>
    <row r="17" spans="1:7" ht="18.75">
      <c r="A17" s="2" t="s">
        <v>11</v>
      </c>
      <c r="B17" s="155">
        <v>6345</v>
      </c>
      <c r="C17" s="156">
        <v>-69.76411722659041</v>
      </c>
      <c r="D17" s="151">
        <f t="shared" si="0"/>
        <v>13</v>
      </c>
      <c r="E17" s="151"/>
      <c r="F17" s="152">
        <v>28.26280623608018</v>
      </c>
      <c r="G17" s="157">
        <f t="shared" si="1"/>
        <v>13</v>
      </c>
    </row>
    <row r="18" spans="1:7" ht="18.75">
      <c r="A18" s="2" t="s">
        <v>12</v>
      </c>
      <c r="B18" s="155">
        <v>5980</v>
      </c>
      <c r="C18" s="156">
        <v>-42.5552353506244</v>
      </c>
      <c r="D18" s="151">
        <f t="shared" si="0"/>
        <v>11</v>
      </c>
      <c r="E18" s="151"/>
      <c r="F18" s="152">
        <v>51.37457044673539</v>
      </c>
      <c r="G18" s="157">
        <f t="shared" si="1"/>
        <v>6</v>
      </c>
    </row>
    <row r="19" spans="1:6" ht="15" customHeight="1">
      <c r="A19" s="335" t="s">
        <v>195</v>
      </c>
      <c r="B19" s="335"/>
      <c r="C19" s="335"/>
      <c r="D19" s="335"/>
      <c r="E19" s="335"/>
      <c r="F19" s="335"/>
    </row>
  </sheetData>
  <sheetProtection/>
  <mergeCells count="4">
    <mergeCell ref="A1:F1"/>
    <mergeCell ref="A19:F19"/>
    <mergeCell ref="A3:A4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H27" sqref="H27"/>
    </sheetView>
  </sheetViews>
  <sheetFormatPr defaultColWidth="9.00390625" defaultRowHeight="14.25"/>
  <cols>
    <col min="1" max="1" width="32.625" style="0" customWidth="1"/>
    <col min="2" max="2" width="10.625" style="0" customWidth="1"/>
    <col min="3" max="3" width="11.50390625" style="0" customWidth="1"/>
    <col min="4" max="4" width="9.00390625" style="28" customWidth="1"/>
    <col min="5" max="5" width="8.00390625" style="0" customWidth="1"/>
  </cols>
  <sheetData>
    <row r="1" spans="1:5" ht="14.25" customHeight="1">
      <c r="A1" s="247" t="s">
        <v>114</v>
      </c>
      <c r="B1" s="248"/>
      <c r="C1" s="248"/>
      <c r="D1" s="248"/>
      <c r="E1" s="248"/>
    </row>
    <row r="2" spans="1:5" ht="15" customHeight="1" thickBot="1">
      <c r="A2" s="249"/>
      <c r="B2" s="249"/>
      <c r="C2" s="249"/>
      <c r="D2" s="249"/>
      <c r="E2" s="249"/>
    </row>
    <row r="3" spans="1:5" ht="14.25" customHeight="1">
      <c r="A3" s="250" t="s">
        <v>156</v>
      </c>
      <c r="B3" s="252" t="s">
        <v>157</v>
      </c>
      <c r="C3" s="254" t="s">
        <v>158</v>
      </c>
      <c r="D3" s="245" t="s">
        <v>159</v>
      </c>
      <c r="E3" s="245" t="s">
        <v>160</v>
      </c>
    </row>
    <row r="4" spans="1:5" ht="14.25">
      <c r="A4" s="251"/>
      <c r="B4" s="253"/>
      <c r="C4" s="255"/>
      <c r="D4" s="246"/>
      <c r="E4" s="246"/>
    </row>
    <row r="5" spans="1:5" s="63" customFormat="1" ht="15.75" customHeight="1">
      <c r="A5" s="128" t="s">
        <v>161</v>
      </c>
      <c r="B5" s="30" t="s">
        <v>162</v>
      </c>
      <c r="C5" s="129">
        <v>355425</v>
      </c>
      <c r="D5" s="130">
        <v>7.618770522465596</v>
      </c>
      <c r="E5" s="131">
        <v>6</v>
      </c>
    </row>
    <row r="6" spans="1:5" ht="15.75" customHeight="1">
      <c r="A6" s="132" t="s">
        <v>163</v>
      </c>
      <c r="B6" s="30" t="s">
        <v>162</v>
      </c>
      <c r="C6" s="129">
        <v>47235</v>
      </c>
      <c r="D6" s="130">
        <v>3.0579559857126384</v>
      </c>
      <c r="E6" s="131"/>
    </row>
    <row r="7" spans="1:5" ht="15.75" customHeight="1">
      <c r="A7" s="132" t="s">
        <v>164</v>
      </c>
      <c r="B7" s="30" t="s">
        <v>162</v>
      </c>
      <c r="C7" s="129">
        <v>198784</v>
      </c>
      <c r="D7" s="130">
        <v>7.549850205931037</v>
      </c>
      <c r="E7" s="131"/>
    </row>
    <row r="8" spans="1:5" ht="15.75" customHeight="1">
      <c r="A8" s="132" t="s">
        <v>165</v>
      </c>
      <c r="B8" s="30" t="s">
        <v>162</v>
      </c>
      <c r="C8" s="129">
        <v>109406</v>
      </c>
      <c r="D8" s="130">
        <v>9.833437061572383</v>
      </c>
      <c r="E8" s="131"/>
    </row>
    <row r="9" spans="1:5" s="137" customFormat="1" ht="15.75" customHeight="1">
      <c r="A9" s="133" t="s">
        <v>166</v>
      </c>
      <c r="B9" s="30" t="s">
        <v>162</v>
      </c>
      <c r="C9" s="134">
        <v>75725.58</v>
      </c>
      <c r="D9" s="240">
        <v>3.12</v>
      </c>
      <c r="E9" s="136">
        <v>8</v>
      </c>
    </row>
    <row r="10" spans="1:5" s="137" customFormat="1" ht="15.75" customHeight="1">
      <c r="A10" s="138" t="s">
        <v>205</v>
      </c>
      <c r="B10" s="30" t="s">
        <v>162</v>
      </c>
      <c r="C10" s="129">
        <v>703351.43</v>
      </c>
      <c r="D10" s="61">
        <v>17.60617276333558</v>
      </c>
      <c r="E10" s="62"/>
    </row>
    <row r="11" spans="1:5" ht="15.75" customHeight="1">
      <c r="A11" s="138" t="s">
        <v>204</v>
      </c>
      <c r="B11" s="30" t="s">
        <v>162</v>
      </c>
      <c r="C11" s="129">
        <v>157982.1</v>
      </c>
      <c r="D11" s="61">
        <v>8.5</v>
      </c>
      <c r="E11" s="62">
        <v>1</v>
      </c>
    </row>
    <row r="12" spans="1:5" ht="15.75" customHeight="1">
      <c r="A12" s="138" t="s">
        <v>167</v>
      </c>
      <c r="B12" s="30" t="s">
        <v>168</v>
      </c>
      <c r="C12" s="207">
        <v>401.61</v>
      </c>
      <c r="D12" s="239">
        <v>45.7</v>
      </c>
      <c r="E12" s="62">
        <v>5</v>
      </c>
    </row>
    <row r="13" spans="1:5" ht="15.75" customHeight="1">
      <c r="A13" s="138" t="s">
        <v>226</v>
      </c>
      <c r="B13" s="30" t="s">
        <v>69</v>
      </c>
      <c r="C13" s="134">
        <v>603060</v>
      </c>
      <c r="D13" s="135">
        <v>21.317094955883594</v>
      </c>
      <c r="E13" s="131">
        <v>4</v>
      </c>
    </row>
    <row r="14" spans="1:5" ht="15.75" customHeight="1">
      <c r="A14" s="138" t="s">
        <v>183</v>
      </c>
      <c r="B14" s="30" t="s">
        <v>69</v>
      </c>
      <c r="C14" s="134">
        <v>598401</v>
      </c>
      <c r="D14" s="135">
        <v>21.227794018439397</v>
      </c>
      <c r="E14" s="131"/>
    </row>
    <row r="15" spans="1:5" ht="15.75" customHeight="1">
      <c r="A15" s="138" t="s">
        <v>133</v>
      </c>
      <c r="B15" s="30" t="s">
        <v>69</v>
      </c>
      <c r="C15" s="134">
        <v>4659</v>
      </c>
      <c r="D15" s="135">
        <v>33.99482312338222</v>
      </c>
      <c r="E15" s="131"/>
    </row>
    <row r="16" spans="1:5" ht="15.75" customHeight="1">
      <c r="A16" s="138" t="s">
        <v>169</v>
      </c>
      <c r="B16" s="30" t="s">
        <v>162</v>
      </c>
      <c r="C16" s="129">
        <v>275808.5</v>
      </c>
      <c r="D16" s="130">
        <v>8.497559666901509</v>
      </c>
      <c r="E16" s="131"/>
    </row>
    <row r="17" spans="1:5" ht="15.75" customHeight="1">
      <c r="A17" s="112" t="s">
        <v>214</v>
      </c>
      <c r="B17" s="30" t="s">
        <v>215</v>
      </c>
      <c r="C17" s="129">
        <v>249968.3</v>
      </c>
      <c r="D17" s="130">
        <v>-1.6674593274538836</v>
      </c>
      <c r="E17" s="131"/>
    </row>
    <row r="18" spans="1:5" s="63" customFormat="1" ht="15.75" customHeight="1">
      <c r="A18" s="138" t="s">
        <v>170</v>
      </c>
      <c r="B18" s="30" t="s">
        <v>162</v>
      </c>
      <c r="C18" s="129">
        <v>112918.1</v>
      </c>
      <c r="D18" s="130">
        <v>11.580363027661392</v>
      </c>
      <c r="E18" s="131">
        <v>6</v>
      </c>
    </row>
    <row r="19" spans="1:10" ht="15.75" customHeight="1">
      <c r="A19" s="138" t="s">
        <v>218</v>
      </c>
      <c r="B19" s="30" t="s">
        <v>171</v>
      </c>
      <c r="C19" s="129">
        <v>13754.43931805088</v>
      </c>
      <c r="D19" s="130">
        <v>10.462286832808658</v>
      </c>
      <c r="E19" s="131">
        <v>2</v>
      </c>
      <c r="J19" s="63"/>
    </row>
    <row r="20" spans="1:5" ht="15.75" customHeight="1">
      <c r="A20" s="138" t="s">
        <v>219</v>
      </c>
      <c r="B20" s="30" t="s">
        <v>171</v>
      </c>
      <c r="C20" s="134">
        <v>5364.654862981245</v>
      </c>
      <c r="D20" s="135">
        <v>8.950986614020746</v>
      </c>
      <c r="E20" s="136">
        <v>5</v>
      </c>
    </row>
    <row r="21" spans="1:5" ht="15.75" customHeight="1">
      <c r="A21" s="138" t="s">
        <v>253</v>
      </c>
      <c r="B21" s="30" t="s">
        <v>244</v>
      </c>
      <c r="C21" s="238"/>
      <c r="D21" s="130"/>
      <c r="E21" s="131"/>
    </row>
    <row r="22" spans="1:5" ht="15.75" customHeight="1">
      <c r="A22" s="138" t="s">
        <v>173</v>
      </c>
      <c r="B22" s="30" t="s">
        <v>172</v>
      </c>
      <c r="C22" s="129">
        <v>607</v>
      </c>
      <c r="D22" s="139">
        <v>10.2</v>
      </c>
      <c r="E22" s="131">
        <v>4</v>
      </c>
    </row>
    <row r="23" spans="1:5" ht="15.75" customHeight="1">
      <c r="A23" s="138" t="s">
        <v>254</v>
      </c>
      <c r="B23" s="30" t="s">
        <v>162</v>
      </c>
      <c r="C23" s="129">
        <v>30844</v>
      </c>
      <c r="D23" s="130">
        <v>20.45</v>
      </c>
      <c r="E23" s="131">
        <v>1</v>
      </c>
    </row>
    <row r="24" spans="1:5" ht="15.75" customHeight="1">
      <c r="A24" s="138" t="s">
        <v>220</v>
      </c>
      <c r="B24" s="30" t="s">
        <v>162</v>
      </c>
      <c r="C24" s="129">
        <v>18661</v>
      </c>
      <c r="D24" s="130">
        <v>2.32</v>
      </c>
      <c r="E24" s="131">
        <v>11</v>
      </c>
    </row>
    <row r="25" spans="1:5" ht="15.75" customHeight="1">
      <c r="A25" s="138" t="s">
        <v>255</v>
      </c>
      <c r="B25" s="30" t="s">
        <v>162</v>
      </c>
      <c r="C25" s="129">
        <v>89708</v>
      </c>
      <c r="D25" s="130">
        <v>21.274553541252644</v>
      </c>
      <c r="E25" s="131"/>
    </row>
    <row r="26" spans="1:5" ht="15.75" customHeight="1">
      <c r="A26" s="138" t="s">
        <v>196</v>
      </c>
      <c r="B26" s="30" t="s">
        <v>162</v>
      </c>
      <c r="C26" s="129">
        <v>68769</v>
      </c>
      <c r="D26" s="130">
        <v>21</v>
      </c>
      <c r="E26" s="131"/>
    </row>
    <row r="27" spans="1:5" ht="15.75" customHeight="1">
      <c r="A27" s="138" t="s">
        <v>256</v>
      </c>
      <c r="B27" s="30" t="s">
        <v>162</v>
      </c>
      <c r="C27" s="129">
        <v>588249</v>
      </c>
      <c r="D27" s="130">
        <v>17.122747635639612</v>
      </c>
      <c r="E27" s="131">
        <v>3</v>
      </c>
    </row>
    <row r="28" spans="1:5" ht="15.75" customHeight="1">
      <c r="A28" s="138" t="s">
        <v>216</v>
      </c>
      <c r="B28" s="30" t="s">
        <v>162</v>
      </c>
      <c r="C28" s="129">
        <v>279519</v>
      </c>
      <c r="D28" s="130">
        <v>11.121756518766162</v>
      </c>
      <c r="E28" s="131">
        <v>2</v>
      </c>
    </row>
    <row r="29" spans="1:5" ht="15.75" customHeight="1">
      <c r="A29" s="138" t="s">
        <v>257</v>
      </c>
      <c r="B29" s="30" t="s">
        <v>174</v>
      </c>
      <c r="C29" s="129">
        <v>16690.613</v>
      </c>
      <c r="D29" s="130">
        <v>8.390612431875216</v>
      </c>
      <c r="E29" s="131"/>
    </row>
    <row r="30" spans="1:5" ht="15.75" customHeight="1" thickBot="1">
      <c r="A30" s="140" t="s">
        <v>217</v>
      </c>
      <c r="B30" s="31" t="s">
        <v>174</v>
      </c>
      <c r="C30" s="141">
        <v>16241.539999999999</v>
      </c>
      <c r="D30" s="142">
        <v>8.596932293825805</v>
      </c>
      <c r="E30" s="143"/>
    </row>
    <row r="31" spans="1:5" ht="27" customHeight="1">
      <c r="A31" s="244" t="s">
        <v>221</v>
      </c>
      <c r="B31" s="244"/>
      <c r="C31" s="244"/>
      <c r="D31" s="244"/>
      <c r="E31" s="244"/>
    </row>
  </sheetData>
  <sheetProtection/>
  <mergeCells count="7">
    <mergeCell ref="A31:E31"/>
    <mergeCell ref="E3:E4"/>
    <mergeCell ref="A1:E2"/>
    <mergeCell ref="A3:A4"/>
    <mergeCell ref="B3:B4"/>
    <mergeCell ref="C3:C4"/>
    <mergeCell ref="D3:D4"/>
  </mergeCells>
  <printOptions/>
  <pageMargins left="0.8661417322834646" right="0.7480314960629921" top="0.984251968503937" bottom="0.984251968503937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B1">
      <selection activeCell="V7" sqref="V7"/>
    </sheetView>
  </sheetViews>
  <sheetFormatPr defaultColWidth="8.75390625" defaultRowHeight="14.25"/>
  <cols>
    <col min="1" max="1" width="3.875" style="0" hidden="1" customWidth="1"/>
    <col min="2" max="2" width="9.375" style="0" customWidth="1"/>
    <col min="3" max="6" width="4.625" style="0" customWidth="1"/>
    <col min="7" max="7" width="8.375" style="47" customWidth="1"/>
    <col min="8" max="8" width="7.125" style="28" customWidth="1"/>
    <col min="9" max="9" width="5.375" style="28" customWidth="1"/>
    <col min="10" max="10" width="7.50390625" style="28" customWidth="1"/>
    <col min="11" max="11" width="5.125" style="28" customWidth="1"/>
    <col min="12" max="12" width="5.00390625" style="47" customWidth="1"/>
    <col min="13" max="13" width="7.125" style="47" customWidth="1"/>
    <col min="14" max="14" width="8.00390625" style="28" customWidth="1"/>
    <col min="15" max="15" width="7.125" style="52" customWidth="1"/>
    <col min="16" max="16" width="7.125" style="28" customWidth="1"/>
    <col min="17" max="17" width="7.125" style="47" customWidth="1"/>
    <col min="18" max="18" width="8.00390625" style="28" customWidth="1"/>
    <col min="19" max="19" width="7.125" style="47" customWidth="1"/>
    <col min="20" max="20" width="7.125" style="28" customWidth="1"/>
  </cols>
  <sheetData>
    <row r="1" spans="1:20" ht="37.5" customHeight="1" thickBot="1">
      <c r="A1" s="1"/>
      <c r="B1" s="256" t="s">
        <v>64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</row>
    <row r="2" spans="1:20" ht="32.25" customHeight="1">
      <c r="A2" s="267"/>
      <c r="B2" s="270"/>
      <c r="C2" s="273" t="s">
        <v>31</v>
      </c>
      <c r="D2" s="273"/>
      <c r="E2" s="273"/>
      <c r="F2" s="273"/>
      <c r="G2" s="273" t="s">
        <v>68</v>
      </c>
      <c r="H2" s="273"/>
      <c r="I2" s="273"/>
      <c r="J2" s="273"/>
      <c r="K2" s="273"/>
      <c r="L2" s="273"/>
      <c r="M2" s="257" t="s">
        <v>37</v>
      </c>
      <c r="N2" s="258"/>
      <c r="O2" s="258"/>
      <c r="P2" s="258"/>
      <c r="Q2" s="258"/>
      <c r="R2" s="259"/>
      <c r="S2" s="260" t="s">
        <v>246</v>
      </c>
      <c r="T2" s="257"/>
    </row>
    <row r="3" spans="1:20" ht="28.5" customHeight="1">
      <c r="A3" s="268"/>
      <c r="B3" s="271"/>
      <c r="C3" s="274" t="s">
        <v>32</v>
      </c>
      <c r="D3" s="274" t="s">
        <v>33</v>
      </c>
      <c r="E3" s="276" t="s">
        <v>38</v>
      </c>
      <c r="F3" s="274" t="s">
        <v>39</v>
      </c>
      <c r="G3" s="265" t="s">
        <v>129</v>
      </c>
      <c r="H3" s="278" t="s">
        <v>128</v>
      </c>
      <c r="I3" s="265" t="s">
        <v>41</v>
      </c>
      <c r="J3" s="284" t="s">
        <v>115</v>
      </c>
      <c r="K3" s="278" t="s">
        <v>35</v>
      </c>
      <c r="L3" s="265" t="s">
        <v>41</v>
      </c>
      <c r="M3" s="281" t="s">
        <v>42</v>
      </c>
      <c r="N3" s="282"/>
      <c r="O3" s="283" t="s">
        <v>43</v>
      </c>
      <c r="P3" s="283"/>
      <c r="Q3" s="283" t="s">
        <v>44</v>
      </c>
      <c r="R3" s="283"/>
      <c r="S3" s="261" t="s">
        <v>247</v>
      </c>
      <c r="T3" s="263" t="s">
        <v>248</v>
      </c>
    </row>
    <row r="4" spans="1:20" ht="38.25" customHeight="1" thickBot="1">
      <c r="A4" s="269"/>
      <c r="B4" s="272"/>
      <c r="C4" s="275"/>
      <c r="D4" s="275"/>
      <c r="E4" s="277"/>
      <c r="F4" s="275"/>
      <c r="G4" s="266"/>
      <c r="H4" s="279"/>
      <c r="I4" s="266"/>
      <c r="J4" s="285"/>
      <c r="K4" s="279"/>
      <c r="L4" s="266"/>
      <c r="M4" s="51" t="s">
        <v>40</v>
      </c>
      <c r="N4" s="46" t="s">
        <v>125</v>
      </c>
      <c r="O4" s="51" t="s">
        <v>40</v>
      </c>
      <c r="P4" s="46" t="s">
        <v>132</v>
      </c>
      <c r="Q4" s="51" t="s">
        <v>40</v>
      </c>
      <c r="R4" s="46" t="s">
        <v>125</v>
      </c>
      <c r="S4" s="262"/>
      <c r="T4" s="264"/>
    </row>
    <row r="5" spans="1:20" ht="19.5" customHeight="1">
      <c r="A5" s="32"/>
      <c r="B5" s="33" t="s">
        <v>45</v>
      </c>
      <c r="C5" s="34"/>
      <c r="D5" s="34">
        <v>105</v>
      </c>
      <c r="E5" s="34"/>
      <c r="F5" s="34"/>
      <c r="G5" s="48">
        <v>703351.43</v>
      </c>
      <c r="H5" s="35">
        <v>17.60617276333558</v>
      </c>
      <c r="I5" s="35" t="s">
        <v>252</v>
      </c>
      <c r="J5" s="12"/>
      <c r="K5" s="35"/>
      <c r="L5" s="35"/>
      <c r="M5" s="48">
        <v>45200.399999999994</v>
      </c>
      <c r="N5" s="35">
        <v>1.6543423112214555</v>
      </c>
      <c r="O5" s="48">
        <v>30830.000000000004</v>
      </c>
      <c r="P5" s="48">
        <v>5454.900000000005</v>
      </c>
      <c r="Q5" s="48">
        <v>14370.400000000001</v>
      </c>
      <c r="R5" s="35">
        <v>-24.721708565352003</v>
      </c>
      <c r="S5" s="48">
        <v>19156.500900000003</v>
      </c>
      <c r="T5" s="241">
        <v>37.00223266463059</v>
      </c>
    </row>
    <row r="6" spans="1:20" ht="19.5" customHeight="1">
      <c r="A6" s="36">
        <v>1</v>
      </c>
      <c r="B6" s="20" t="s">
        <v>46</v>
      </c>
      <c r="C6" s="34"/>
      <c r="D6" s="10">
        <v>21</v>
      </c>
      <c r="E6" s="10"/>
      <c r="F6" s="10"/>
      <c r="G6" s="12">
        <v>192505.48500000002</v>
      </c>
      <c r="H6" s="18">
        <v>16.636343798009463</v>
      </c>
      <c r="I6" s="12">
        <f>RANK(H6,H$6:H$18)</f>
        <v>6</v>
      </c>
      <c r="J6" s="12"/>
      <c r="K6" s="35"/>
      <c r="L6" s="12"/>
      <c r="M6" s="12">
        <v>15960.9</v>
      </c>
      <c r="N6" s="35">
        <v>34.84020309371542</v>
      </c>
      <c r="O6" s="12">
        <v>10327.9</v>
      </c>
      <c r="P6" s="48">
        <v>4377</v>
      </c>
      <c r="Q6" s="12">
        <v>5633</v>
      </c>
      <c r="R6" s="35">
        <v>-4.298335032279994</v>
      </c>
      <c r="S6" s="12">
        <v>6476.9583</v>
      </c>
      <c r="T6" s="11">
        <v>37.21336981618185</v>
      </c>
    </row>
    <row r="7" spans="1:20" ht="19.5" customHeight="1">
      <c r="A7" s="36">
        <v>2</v>
      </c>
      <c r="B7" s="20" t="s">
        <v>28</v>
      </c>
      <c r="C7" s="34"/>
      <c r="D7" s="10">
        <v>15</v>
      </c>
      <c r="E7" s="10"/>
      <c r="F7" s="10"/>
      <c r="G7" s="12">
        <v>128236.30900000001</v>
      </c>
      <c r="H7" s="18">
        <v>31.669526057177904</v>
      </c>
      <c r="I7" s="12">
        <f aca="true" t="shared" si="0" ref="I7:I18">RANK(H7,H$6:H$18)</f>
        <v>2</v>
      </c>
      <c r="J7" s="12"/>
      <c r="K7" s="35"/>
      <c r="L7" s="12"/>
      <c r="M7" s="12">
        <v>4724.5</v>
      </c>
      <c r="N7" s="35">
        <v>-14.755606878010937</v>
      </c>
      <c r="O7" s="12">
        <v>2348.2</v>
      </c>
      <c r="P7" s="48">
        <v>532.2999999999997</v>
      </c>
      <c r="Q7" s="12">
        <v>2376.3</v>
      </c>
      <c r="R7" s="35">
        <v>-36.23067840274796</v>
      </c>
      <c r="S7" s="12">
        <v>5808.824699999999</v>
      </c>
      <c r="T7" s="11">
        <v>15.699317618333044</v>
      </c>
    </row>
    <row r="8" spans="1:20" s="19" customFormat="1" ht="19.5" customHeight="1">
      <c r="A8" s="36">
        <v>3</v>
      </c>
      <c r="B8" s="20" t="s">
        <v>47</v>
      </c>
      <c r="C8" s="34"/>
      <c r="D8" s="10">
        <v>7</v>
      </c>
      <c r="E8" s="10"/>
      <c r="F8" s="10"/>
      <c r="G8" s="12">
        <v>105840.6</v>
      </c>
      <c r="H8" s="18">
        <v>27.872833459385163</v>
      </c>
      <c r="I8" s="12">
        <f t="shared" si="0"/>
        <v>3</v>
      </c>
      <c r="J8" s="12"/>
      <c r="K8" s="35"/>
      <c r="L8" s="12"/>
      <c r="M8" s="12">
        <v>9586.5</v>
      </c>
      <c r="N8" s="35">
        <v>3.069562412643805</v>
      </c>
      <c r="O8" s="12">
        <v>7291.3</v>
      </c>
      <c r="P8" s="48">
        <v>1566.6000000000004</v>
      </c>
      <c r="Q8" s="12">
        <v>2295.2</v>
      </c>
      <c r="R8" s="35">
        <v>-35.82193887537399</v>
      </c>
      <c r="S8" s="12">
        <v>1594.1157999999998</v>
      </c>
      <c r="T8" s="11">
        <v>48.95792160299221</v>
      </c>
    </row>
    <row r="9" spans="1:20" s="19" customFormat="1" ht="19.5" customHeight="1">
      <c r="A9" s="36">
        <v>4</v>
      </c>
      <c r="B9" s="20" t="s">
        <v>48</v>
      </c>
      <c r="C9" s="34"/>
      <c r="D9" s="10">
        <v>5</v>
      </c>
      <c r="E9" s="10"/>
      <c r="F9" s="10"/>
      <c r="G9" s="12">
        <v>26423</v>
      </c>
      <c r="H9" s="18">
        <v>21.083672057226394</v>
      </c>
      <c r="I9" s="12">
        <f t="shared" si="0"/>
        <v>4</v>
      </c>
      <c r="J9" s="12"/>
      <c r="K9" s="35"/>
      <c r="L9" s="12"/>
      <c r="M9" s="12">
        <v>576.1</v>
      </c>
      <c r="N9" s="35">
        <v>-18.34160170092133</v>
      </c>
      <c r="O9" s="12">
        <v>469.4</v>
      </c>
      <c r="P9" s="48">
        <v>-53.89999999999998</v>
      </c>
      <c r="Q9" s="12">
        <v>106.7</v>
      </c>
      <c r="R9" s="35">
        <v>-41.43798024149285</v>
      </c>
      <c r="S9" s="12">
        <v>96.9893</v>
      </c>
      <c r="T9" s="11">
        <v>13.35504847923855</v>
      </c>
    </row>
    <row r="10" spans="1:20" s="19" customFormat="1" ht="19.5" customHeight="1">
      <c r="A10" s="36">
        <v>5</v>
      </c>
      <c r="B10" s="20" t="s">
        <v>49</v>
      </c>
      <c r="C10" s="34"/>
      <c r="D10" s="10">
        <v>17</v>
      </c>
      <c r="E10" s="10"/>
      <c r="F10" s="10"/>
      <c r="G10" s="12">
        <v>78487.48000000001</v>
      </c>
      <c r="H10" s="18">
        <v>-0.2730818812874247</v>
      </c>
      <c r="I10" s="12">
        <f t="shared" si="0"/>
        <v>12</v>
      </c>
      <c r="J10" s="12"/>
      <c r="K10" s="35"/>
      <c r="L10" s="12"/>
      <c r="M10" s="12">
        <v>2731.1</v>
      </c>
      <c r="N10" s="35">
        <v>-32.686762132452614</v>
      </c>
      <c r="O10" s="12">
        <v>2091.7</v>
      </c>
      <c r="P10" s="48">
        <v>-802.9000000000001</v>
      </c>
      <c r="Q10" s="12">
        <v>639.4</v>
      </c>
      <c r="R10" s="35">
        <v>-45.007310570224476</v>
      </c>
      <c r="S10" s="12">
        <v>4838.8675</v>
      </c>
      <c r="T10" s="11">
        <v>74.89674339780153</v>
      </c>
    </row>
    <row r="11" spans="1:20" ht="19.5" customHeight="1">
      <c r="A11" s="36">
        <v>6</v>
      </c>
      <c r="B11" s="20" t="s">
        <v>50</v>
      </c>
      <c r="C11" s="34"/>
      <c r="D11" s="10">
        <v>9</v>
      </c>
      <c r="E11" s="10"/>
      <c r="F11" s="10"/>
      <c r="G11" s="12">
        <v>37320.656</v>
      </c>
      <c r="H11" s="18">
        <v>8.659560557249549</v>
      </c>
      <c r="I11" s="12">
        <f t="shared" si="0"/>
        <v>8</v>
      </c>
      <c r="J11" s="12"/>
      <c r="K11" s="35"/>
      <c r="L11" s="12"/>
      <c r="M11" s="12">
        <v>3977.2999999999997</v>
      </c>
      <c r="N11" s="35">
        <v>-18.189484943228578</v>
      </c>
      <c r="O11" s="12">
        <v>2646.2</v>
      </c>
      <c r="P11" s="48">
        <v>-221.30000000000018</v>
      </c>
      <c r="Q11" s="12">
        <v>1331.1</v>
      </c>
      <c r="R11" s="35">
        <v>-33.248081841432224</v>
      </c>
      <c r="S11" s="12">
        <v>173.5959</v>
      </c>
      <c r="T11" s="11">
        <v>16.033990206393007</v>
      </c>
    </row>
    <row r="12" spans="1:20" ht="19.5" customHeight="1">
      <c r="A12" s="36">
        <v>7</v>
      </c>
      <c r="B12" s="20" t="s">
        <v>51</v>
      </c>
      <c r="C12" s="34"/>
      <c r="D12" s="10">
        <v>4</v>
      </c>
      <c r="E12" s="10"/>
      <c r="F12" s="10"/>
      <c r="G12" s="12">
        <v>13717.8</v>
      </c>
      <c r="H12" s="18">
        <v>2.913087512659885</v>
      </c>
      <c r="I12" s="12">
        <f t="shared" si="0"/>
        <v>10</v>
      </c>
      <c r="J12" s="12"/>
      <c r="K12" s="35"/>
      <c r="L12" s="12"/>
      <c r="M12" s="12">
        <v>524.6</v>
      </c>
      <c r="N12" s="35">
        <v>-48.9291277258567</v>
      </c>
      <c r="O12" s="12">
        <v>289.2</v>
      </c>
      <c r="P12" s="48">
        <v>-20.80000000000001</v>
      </c>
      <c r="Q12" s="12">
        <v>235.4</v>
      </c>
      <c r="R12" s="35">
        <v>-67.17791411042944</v>
      </c>
      <c r="S12" s="12">
        <v>26.049</v>
      </c>
      <c r="T12" s="11">
        <v>37.38489288313661</v>
      </c>
    </row>
    <row r="13" spans="1:20" ht="19.5" customHeight="1">
      <c r="A13" s="36">
        <v>8</v>
      </c>
      <c r="B13" s="20" t="s">
        <v>250</v>
      </c>
      <c r="C13" s="34"/>
      <c r="D13" s="10">
        <v>6</v>
      </c>
      <c r="E13" s="10"/>
      <c r="F13" s="10">
        <v>1</v>
      </c>
      <c r="G13" s="12">
        <v>22165.3</v>
      </c>
      <c r="H13" s="18">
        <v>38.160953930350104</v>
      </c>
      <c r="I13" s="12">
        <f>RANK(H13,H$6:H$18)</f>
        <v>1</v>
      </c>
      <c r="J13" s="12"/>
      <c r="K13" s="35"/>
      <c r="L13" s="12"/>
      <c r="M13" s="12">
        <v>1893.5</v>
      </c>
      <c r="N13" s="18">
        <v>-11.332240693046131</v>
      </c>
      <c r="O13" s="12">
        <v>1639</v>
      </c>
      <c r="P13" s="12">
        <v>-67</v>
      </c>
      <c r="Q13" s="12">
        <v>254.5</v>
      </c>
      <c r="R13" s="18">
        <v>-40.74505238649593</v>
      </c>
      <c r="S13" s="12">
        <v>18.587699999999998</v>
      </c>
      <c r="T13" s="11">
        <v>1313.2983576642334</v>
      </c>
    </row>
    <row r="14" spans="1:20" ht="19.5" customHeight="1">
      <c r="A14" s="36">
        <v>9</v>
      </c>
      <c r="B14" s="20" t="s">
        <v>52</v>
      </c>
      <c r="C14" s="34"/>
      <c r="D14" s="10">
        <v>6</v>
      </c>
      <c r="E14" s="10"/>
      <c r="F14" s="10"/>
      <c r="G14" s="12">
        <v>45008.8</v>
      </c>
      <c r="H14" s="18">
        <v>20.06092567547742</v>
      </c>
      <c r="I14" s="12">
        <f t="shared" si="0"/>
        <v>5</v>
      </c>
      <c r="J14" s="12"/>
      <c r="K14" s="35"/>
      <c r="L14" s="12"/>
      <c r="M14" s="12">
        <v>1363.6</v>
      </c>
      <c r="N14" s="35">
        <v>-1.4811068564410022</v>
      </c>
      <c r="O14" s="12">
        <v>1045.5</v>
      </c>
      <c r="P14" s="48">
        <v>51.700000000000045</v>
      </c>
      <c r="Q14" s="12">
        <v>318.1</v>
      </c>
      <c r="R14" s="35">
        <v>-18.498590827568535</v>
      </c>
      <c r="S14" s="12">
        <v>27.397</v>
      </c>
      <c r="T14" s="11">
        <v>-35.351194718039</v>
      </c>
    </row>
    <row r="15" spans="1:20" ht="19.5" customHeight="1">
      <c r="A15" s="36">
        <v>10</v>
      </c>
      <c r="B15" s="20" t="s">
        <v>53</v>
      </c>
      <c r="C15" s="34"/>
      <c r="D15" s="10">
        <v>5</v>
      </c>
      <c r="E15" s="10"/>
      <c r="F15" s="10"/>
      <c r="G15" s="12">
        <v>16461.4</v>
      </c>
      <c r="H15" s="18">
        <v>6.4</v>
      </c>
      <c r="I15" s="12">
        <f t="shared" si="0"/>
        <v>9</v>
      </c>
      <c r="J15" s="12"/>
      <c r="K15" s="35"/>
      <c r="L15" s="12"/>
      <c r="M15" s="12">
        <v>1607.1000000000001</v>
      </c>
      <c r="N15" s="35">
        <v>3.125</v>
      </c>
      <c r="O15" s="12">
        <v>1545.9</v>
      </c>
      <c r="P15" s="48">
        <v>68.40000000000009</v>
      </c>
      <c r="Q15" s="12">
        <v>61.2</v>
      </c>
      <c r="R15" s="35">
        <v>-24.351050679851667</v>
      </c>
      <c r="S15" s="12">
        <v>26.7298</v>
      </c>
      <c r="T15" s="11">
        <v>-14.913623789985003</v>
      </c>
    </row>
    <row r="16" spans="1:20" ht="19.5" customHeight="1">
      <c r="A16" s="36">
        <v>12</v>
      </c>
      <c r="B16" s="20" t="s">
        <v>54</v>
      </c>
      <c r="C16" s="34"/>
      <c r="D16" s="10">
        <v>4</v>
      </c>
      <c r="E16" s="10"/>
      <c r="F16" s="10"/>
      <c r="G16" s="12">
        <v>12431.6</v>
      </c>
      <c r="H16" s="18">
        <v>-0.25754791915723274</v>
      </c>
      <c r="I16" s="12">
        <f t="shared" si="0"/>
        <v>11</v>
      </c>
      <c r="J16" s="12"/>
      <c r="K16" s="35"/>
      <c r="L16" s="12"/>
      <c r="M16" s="12">
        <v>466.5</v>
      </c>
      <c r="N16" s="35">
        <v>-8.096926713947994</v>
      </c>
      <c r="O16" s="12">
        <v>423.8</v>
      </c>
      <c r="P16" s="48">
        <v>-25.19999999999999</v>
      </c>
      <c r="Q16" s="12">
        <v>42.7</v>
      </c>
      <c r="R16" s="35">
        <v>-27.13310580204778</v>
      </c>
      <c r="S16" s="12">
        <v>10.5268</v>
      </c>
      <c r="T16" s="11">
        <v>-40.97077361326066</v>
      </c>
    </row>
    <row r="17" spans="1:20" ht="19.5" customHeight="1">
      <c r="A17" s="36">
        <v>13</v>
      </c>
      <c r="B17" s="20" t="s">
        <v>55</v>
      </c>
      <c r="C17" s="34"/>
      <c r="D17" s="10">
        <v>4</v>
      </c>
      <c r="E17" s="10"/>
      <c r="F17" s="10"/>
      <c r="G17" s="12">
        <v>7575.4</v>
      </c>
      <c r="H17" s="18">
        <v>-8.828980623420392</v>
      </c>
      <c r="I17" s="12">
        <f t="shared" si="0"/>
        <v>13</v>
      </c>
      <c r="J17" s="12"/>
      <c r="K17" s="35"/>
      <c r="L17" s="12"/>
      <c r="M17" s="12">
        <v>590.7</v>
      </c>
      <c r="N17" s="18">
        <v>38.89019515636022</v>
      </c>
      <c r="O17" s="12">
        <v>290.4</v>
      </c>
      <c r="P17" s="12">
        <v>78.99999999999997</v>
      </c>
      <c r="Q17" s="12">
        <v>300.3</v>
      </c>
      <c r="R17" s="18">
        <v>40.39270687237027</v>
      </c>
      <c r="S17" s="12">
        <v>0.1934</v>
      </c>
      <c r="T17" s="11">
        <v>-90.19617782734323</v>
      </c>
    </row>
    <row r="18" spans="1:20" s="1" customFormat="1" ht="19.5" customHeight="1" thickBot="1">
      <c r="A18" s="37">
        <v>14</v>
      </c>
      <c r="B18" s="38" t="s">
        <v>56</v>
      </c>
      <c r="C18" s="21"/>
      <c r="D18" s="21">
        <v>2</v>
      </c>
      <c r="E18" s="21"/>
      <c r="F18" s="21"/>
      <c r="G18" s="50">
        <v>17177.6</v>
      </c>
      <c r="H18" s="22">
        <v>12.896886686427479</v>
      </c>
      <c r="I18" s="50">
        <f t="shared" si="0"/>
        <v>7</v>
      </c>
      <c r="J18" s="50"/>
      <c r="K18" s="22"/>
      <c r="L18" s="50"/>
      <c r="M18" s="50">
        <v>1198</v>
      </c>
      <c r="N18" s="22">
        <v>6.764103021121116</v>
      </c>
      <c r="O18" s="50">
        <v>421.5</v>
      </c>
      <c r="P18" s="50">
        <v>-29</v>
      </c>
      <c r="Q18" s="50">
        <v>776.5</v>
      </c>
      <c r="R18" s="22">
        <v>15.619416319237644</v>
      </c>
      <c r="S18" s="50">
        <v>57.6657</v>
      </c>
      <c r="T18" s="23">
        <v>3.492295377944648</v>
      </c>
    </row>
    <row r="19" spans="2:24" s="5" customFormat="1" ht="19.5" customHeight="1">
      <c r="B19" s="280" t="s">
        <v>240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39"/>
      <c r="V19" s="39"/>
      <c r="W19" s="39"/>
      <c r="X19" s="39"/>
    </row>
    <row r="20" spans="2:20" ht="14.25">
      <c r="B20" s="280" t="s">
        <v>241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</row>
  </sheetData>
  <sheetProtection/>
  <mergeCells count="24">
    <mergeCell ref="B20:T20"/>
    <mergeCell ref="B19:T19"/>
    <mergeCell ref="M3:N3"/>
    <mergeCell ref="O3:P3"/>
    <mergeCell ref="Q3:R3"/>
    <mergeCell ref="K3:K4"/>
    <mergeCell ref="G3:G4"/>
    <mergeCell ref="J3:J4"/>
    <mergeCell ref="A2:A4"/>
    <mergeCell ref="B2:B4"/>
    <mergeCell ref="C2:F2"/>
    <mergeCell ref="G2:L2"/>
    <mergeCell ref="C3:C4"/>
    <mergeCell ref="D3:D4"/>
    <mergeCell ref="E3:E4"/>
    <mergeCell ref="L3:L4"/>
    <mergeCell ref="H3:H4"/>
    <mergeCell ref="F3:F4"/>
    <mergeCell ref="B1:T1"/>
    <mergeCell ref="M2:R2"/>
    <mergeCell ref="S2:T2"/>
    <mergeCell ref="S3:S4"/>
    <mergeCell ref="T3:T4"/>
    <mergeCell ref="I3:I4"/>
  </mergeCells>
  <printOptions horizontalCentered="1"/>
  <pageMargins left="0.3937007874015748" right="0.5511811023622047" top="0.7874015748031497" bottom="0.787401574803149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2" width="4.50390625" style="19" customWidth="1"/>
    <col min="3" max="3" width="7.25390625" style="19" customWidth="1"/>
    <col min="4" max="4" width="17.875" style="19" customWidth="1"/>
    <col min="5" max="11" width="8.00390625" style="19" customWidth="1"/>
    <col min="12" max="12" width="6.25390625" style="40" customWidth="1"/>
    <col min="13" max="13" width="8.00390625" style="19" customWidth="1"/>
    <col min="14" max="14" width="6.875" style="19" customWidth="1"/>
    <col min="15" max="15" width="6.625" style="19" customWidth="1"/>
    <col min="16" max="20" width="6.875" style="19" customWidth="1"/>
    <col min="21" max="21" width="6.75390625" style="19" customWidth="1"/>
    <col min="22" max="23" width="6.875" style="19" customWidth="1"/>
    <col min="24" max="24" width="6.25390625" style="19" customWidth="1"/>
    <col min="25" max="25" width="8.25390625" style="19" customWidth="1"/>
    <col min="26" max="26" width="6.875" style="19" customWidth="1"/>
    <col min="27" max="27" width="5.875" style="19" customWidth="1"/>
    <col min="28" max="16384" width="9.00390625" style="19" customWidth="1"/>
  </cols>
  <sheetData>
    <row r="1" spans="2:11" ht="39" customHeight="1">
      <c r="B1" s="256" t="s">
        <v>117</v>
      </c>
      <c r="C1" s="256"/>
      <c r="D1" s="256"/>
      <c r="E1" s="256"/>
      <c r="F1" s="256"/>
      <c r="G1" s="256"/>
      <c r="H1" s="256"/>
      <c r="I1" s="256"/>
      <c r="J1" s="256"/>
      <c r="K1" s="256"/>
    </row>
    <row r="2" spans="2:11" ht="13.5" customHeight="1" thickBot="1"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2.5" customHeight="1">
      <c r="A3" s="288"/>
      <c r="B3" s="288"/>
      <c r="C3" s="288"/>
      <c r="D3" s="289"/>
      <c r="E3" s="290" t="s">
        <v>197</v>
      </c>
      <c r="F3" s="291"/>
      <c r="G3" s="292" t="s">
        <v>198</v>
      </c>
      <c r="H3" s="292" t="s">
        <v>199</v>
      </c>
      <c r="I3" s="292" t="s">
        <v>203</v>
      </c>
      <c r="J3" s="292" t="s">
        <v>200</v>
      </c>
      <c r="K3" s="286" t="s">
        <v>201</v>
      </c>
    </row>
    <row r="4" spans="1:27" s="42" customFormat="1" ht="27" customHeight="1">
      <c r="A4" s="162"/>
      <c r="B4" s="162"/>
      <c r="C4" s="162"/>
      <c r="D4" s="163"/>
      <c r="E4" s="164"/>
      <c r="F4" s="164" t="s">
        <v>202</v>
      </c>
      <c r="G4" s="293"/>
      <c r="H4" s="293"/>
      <c r="I4" s="293"/>
      <c r="J4" s="293"/>
      <c r="K4" s="287"/>
      <c r="L4" s="4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s="42" customFormat="1" ht="18.75" customHeight="1">
      <c r="A5" s="294" t="s">
        <v>31</v>
      </c>
      <c r="B5" s="294"/>
      <c r="C5" s="274" t="s">
        <v>38</v>
      </c>
      <c r="D5" s="274"/>
      <c r="E5" s="10"/>
      <c r="F5" s="10"/>
      <c r="G5" s="10"/>
      <c r="H5" s="10"/>
      <c r="I5" s="10"/>
      <c r="J5" s="10"/>
      <c r="K5" s="9"/>
      <c r="L5" s="4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11" ht="18.75" customHeight="1">
      <c r="A6" s="295"/>
      <c r="B6" s="295"/>
      <c r="C6" s="274" t="s">
        <v>33</v>
      </c>
      <c r="D6" s="274"/>
      <c r="E6" s="10">
        <v>105</v>
      </c>
      <c r="F6" s="64">
        <v>21</v>
      </c>
      <c r="G6" s="65">
        <v>27</v>
      </c>
      <c r="H6" s="65">
        <v>10</v>
      </c>
      <c r="I6" s="65">
        <v>13</v>
      </c>
      <c r="J6" s="65">
        <v>6</v>
      </c>
      <c r="K6" s="68">
        <v>49</v>
      </c>
    </row>
    <row r="7" spans="1:11" ht="18.75" customHeight="1">
      <c r="A7" s="296"/>
      <c r="B7" s="296"/>
      <c r="C7" s="274" t="s">
        <v>34</v>
      </c>
      <c r="D7" s="274"/>
      <c r="E7" s="10"/>
      <c r="F7" s="10"/>
      <c r="G7" s="10"/>
      <c r="H7" s="10"/>
      <c r="I7" s="10"/>
      <c r="J7" s="10"/>
      <c r="K7" s="9">
        <v>1</v>
      </c>
    </row>
    <row r="8" spans="1:12" s="56" customFormat="1" ht="18.75" customHeight="1">
      <c r="A8" s="298" t="s">
        <v>68</v>
      </c>
      <c r="B8" s="299"/>
      <c r="C8" s="304" t="s">
        <v>130</v>
      </c>
      <c r="D8" s="265"/>
      <c r="E8" s="12">
        <v>703351.4299999999</v>
      </c>
      <c r="F8" s="49">
        <v>169844.089</v>
      </c>
      <c r="G8" s="12">
        <v>154371.329</v>
      </c>
      <c r="H8" s="12">
        <v>200358.6</v>
      </c>
      <c r="I8" s="12">
        <v>45723.2</v>
      </c>
      <c r="J8" s="12">
        <v>17064.9</v>
      </c>
      <c r="K8" s="43">
        <v>285833.40099999995</v>
      </c>
      <c r="L8" s="55"/>
    </row>
    <row r="9" spans="1:12" s="54" customFormat="1" ht="18.75" customHeight="1">
      <c r="A9" s="300"/>
      <c r="B9" s="301"/>
      <c r="C9" s="278" t="s">
        <v>126</v>
      </c>
      <c r="D9" s="278"/>
      <c r="E9" s="18">
        <v>17.606172763335547</v>
      </c>
      <c r="F9" s="18">
        <v>22.048056343108904</v>
      </c>
      <c r="G9" s="18">
        <v>4.4804155898300735</v>
      </c>
      <c r="H9" s="18">
        <v>21.973084888649165</v>
      </c>
      <c r="I9" s="18">
        <v>7.527073902051848</v>
      </c>
      <c r="J9" s="18">
        <v>-13.854533706220279</v>
      </c>
      <c r="K9" s="11">
        <v>27.77040735164553</v>
      </c>
      <c r="L9" s="53"/>
    </row>
    <row r="10" spans="1:12" s="54" customFormat="1" ht="18.75" customHeight="1">
      <c r="A10" s="300"/>
      <c r="B10" s="301"/>
      <c r="C10" s="306" t="s">
        <v>116</v>
      </c>
      <c r="D10" s="307"/>
      <c r="E10" s="12"/>
      <c r="F10" s="12"/>
      <c r="G10" s="12"/>
      <c r="H10" s="12"/>
      <c r="I10" s="12"/>
      <c r="J10" s="12"/>
      <c r="K10" s="43"/>
      <c r="L10" s="53"/>
    </row>
    <row r="11" spans="1:12" s="54" customFormat="1" ht="18.75" customHeight="1">
      <c r="A11" s="300"/>
      <c r="B11" s="301"/>
      <c r="C11" s="278" t="s">
        <v>35</v>
      </c>
      <c r="D11" s="278"/>
      <c r="E11" s="18"/>
      <c r="F11" s="18"/>
      <c r="G11" s="18"/>
      <c r="H11" s="18"/>
      <c r="I11" s="18"/>
      <c r="J11" s="18"/>
      <c r="K11" s="11"/>
      <c r="L11" s="53"/>
    </row>
    <row r="12" spans="1:12" s="54" customFormat="1" ht="18.75" customHeight="1">
      <c r="A12" s="300"/>
      <c r="B12" s="301"/>
      <c r="C12" s="305" t="s">
        <v>57</v>
      </c>
      <c r="D12" s="305"/>
      <c r="E12" s="44">
        <v>100</v>
      </c>
      <c r="F12" s="44">
        <v>23.268978143587248</v>
      </c>
      <c r="G12" s="44">
        <v>24.70526370399693</v>
      </c>
      <c r="H12" s="44">
        <v>27.46639887616381</v>
      </c>
      <c r="I12" s="44">
        <v>7.110113476742254</v>
      </c>
      <c r="J12" s="44">
        <v>3.3122954178653186</v>
      </c>
      <c r="K12" s="45">
        <v>37.405928525231666</v>
      </c>
      <c r="L12" s="53"/>
    </row>
    <row r="13" spans="1:12" s="54" customFormat="1" ht="18.75" customHeight="1">
      <c r="A13" s="302"/>
      <c r="B13" s="303"/>
      <c r="C13" s="305" t="s">
        <v>58</v>
      </c>
      <c r="D13" s="305"/>
      <c r="E13" s="44">
        <v>100</v>
      </c>
      <c r="F13" s="44">
        <v>24.147827352821338</v>
      </c>
      <c r="G13" s="44">
        <v>21.947965471542442</v>
      </c>
      <c r="H13" s="44">
        <v>28.486271791613476</v>
      </c>
      <c r="I13" s="44">
        <v>6.500761646279726</v>
      </c>
      <c r="J13" s="44">
        <v>2.42622667305873</v>
      </c>
      <c r="K13" s="45">
        <v>40.63877441750562</v>
      </c>
      <c r="L13" s="53"/>
    </row>
    <row r="14" spans="1:12" s="56" customFormat="1" ht="18.75" customHeight="1">
      <c r="A14" s="308" t="s">
        <v>59</v>
      </c>
      <c r="B14" s="311" t="s">
        <v>60</v>
      </c>
      <c r="C14" s="265" t="s">
        <v>131</v>
      </c>
      <c r="D14" s="297"/>
      <c r="E14" s="12">
        <v>45200.399999999994</v>
      </c>
      <c r="F14" s="12">
        <v>6446.200000000001</v>
      </c>
      <c r="G14" s="12">
        <v>4900.4</v>
      </c>
      <c r="H14" s="12">
        <v>18805.8</v>
      </c>
      <c r="I14" s="12">
        <v>1945.1</v>
      </c>
      <c r="J14" s="12">
        <v>1291.3</v>
      </c>
      <c r="K14" s="43">
        <v>18257.8</v>
      </c>
      <c r="L14" s="55"/>
    </row>
    <row r="15" spans="1:12" s="54" customFormat="1" ht="18.75" customHeight="1">
      <c r="A15" s="309"/>
      <c r="B15" s="311"/>
      <c r="C15" s="278" t="s">
        <v>127</v>
      </c>
      <c r="D15" s="312"/>
      <c r="E15" s="18">
        <v>1.654342311221484</v>
      </c>
      <c r="F15" s="18">
        <v>-18.603447187322416</v>
      </c>
      <c r="G15" s="18">
        <v>-13.8633527271449</v>
      </c>
      <c r="H15" s="18">
        <v>11.764985558236575</v>
      </c>
      <c r="I15" s="18">
        <v>-2.4083086648938945</v>
      </c>
      <c r="J15" s="18">
        <v>-44.419575603667205</v>
      </c>
      <c r="K15" s="11">
        <v>3.542768996943252</v>
      </c>
      <c r="L15" s="53"/>
    </row>
    <row r="16" spans="1:12" s="56" customFormat="1" ht="18.75" customHeight="1">
      <c r="A16" s="309"/>
      <c r="B16" s="311" t="s">
        <v>61</v>
      </c>
      <c r="C16" s="265" t="s">
        <v>131</v>
      </c>
      <c r="D16" s="297"/>
      <c r="E16" s="12">
        <v>30830</v>
      </c>
      <c r="F16" s="12">
        <v>3633.9</v>
      </c>
      <c r="G16" s="12">
        <v>2845.7</v>
      </c>
      <c r="H16" s="12">
        <v>14246.3</v>
      </c>
      <c r="I16" s="12">
        <v>1254.2</v>
      </c>
      <c r="J16" s="12">
        <v>467.8</v>
      </c>
      <c r="K16" s="43">
        <v>12016</v>
      </c>
      <c r="L16" s="55"/>
    </row>
    <row r="17" spans="1:12" s="56" customFormat="1" ht="18.75" customHeight="1">
      <c r="A17" s="309"/>
      <c r="B17" s="311"/>
      <c r="C17" s="265" t="s">
        <v>132</v>
      </c>
      <c r="D17" s="297"/>
      <c r="E17" s="12">
        <v>5454.9</v>
      </c>
      <c r="F17" s="12">
        <v>-4.5</v>
      </c>
      <c r="G17" s="12">
        <v>158.5</v>
      </c>
      <c r="H17" s="12">
        <v>3713.5</v>
      </c>
      <c r="I17" s="12">
        <v>-92.39999999999986</v>
      </c>
      <c r="J17" s="12">
        <v>31.400000000000034</v>
      </c>
      <c r="K17" s="43">
        <v>1643.8999999999996</v>
      </c>
      <c r="L17" s="55"/>
    </row>
    <row r="18" spans="1:12" s="56" customFormat="1" ht="18.75" customHeight="1">
      <c r="A18" s="309"/>
      <c r="B18" s="311" t="s">
        <v>62</v>
      </c>
      <c r="C18" s="265" t="s">
        <v>131</v>
      </c>
      <c r="D18" s="297"/>
      <c r="E18" s="12">
        <v>14370.4</v>
      </c>
      <c r="F18" s="12">
        <v>2812.3</v>
      </c>
      <c r="G18" s="12">
        <v>2054.7</v>
      </c>
      <c r="H18" s="12">
        <v>4559.5</v>
      </c>
      <c r="I18" s="12">
        <v>690.9</v>
      </c>
      <c r="J18" s="12">
        <v>823.5</v>
      </c>
      <c r="K18" s="43">
        <v>6241.8</v>
      </c>
      <c r="L18" s="55"/>
    </row>
    <row r="19" spans="1:12" s="54" customFormat="1" ht="18.75" customHeight="1">
      <c r="A19" s="309"/>
      <c r="B19" s="311"/>
      <c r="C19" s="278" t="s">
        <v>125</v>
      </c>
      <c r="D19" s="278"/>
      <c r="E19" s="18">
        <v>-24.72170856535199</v>
      </c>
      <c r="F19" s="18">
        <v>-34.308939291303645</v>
      </c>
      <c r="G19" s="18">
        <v>-31.553349545287986</v>
      </c>
      <c r="H19" s="18">
        <v>-27.55108526392729</v>
      </c>
      <c r="I19" s="18">
        <v>6.867749419953583</v>
      </c>
      <c r="J19" s="18">
        <v>-56.356987651703854</v>
      </c>
      <c r="K19" s="11">
        <v>-14.036634072441814</v>
      </c>
      <c r="L19" s="53"/>
    </row>
    <row r="20" spans="1:12" s="54" customFormat="1" ht="18.75" customHeight="1">
      <c r="A20" s="309"/>
      <c r="B20" s="313" t="s">
        <v>124</v>
      </c>
      <c r="C20" s="314"/>
      <c r="D20" s="315"/>
      <c r="E20" s="18">
        <v>100</v>
      </c>
      <c r="F20" s="18">
        <v>17.81071769129739</v>
      </c>
      <c r="G20" s="18">
        <v>12.794615066299638</v>
      </c>
      <c r="H20" s="18">
        <v>37.84161853870928</v>
      </c>
      <c r="I20" s="18">
        <v>4.48242205070078</v>
      </c>
      <c r="J20" s="18">
        <v>5.225031935373601</v>
      </c>
      <c r="K20" s="11">
        <v>39.65631240891672</v>
      </c>
      <c r="L20" s="53"/>
    </row>
    <row r="21" spans="1:12" s="54" customFormat="1" ht="18.75" customHeight="1" thickBot="1">
      <c r="A21" s="310"/>
      <c r="B21" s="316" t="s">
        <v>63</v>
      </c>
      <c r="C21" s="317"/>
      <c r="D21" s="318"/>
      <c r="E21" s="22">
        <v>100</v>
      </c>
      <c r="F21" s="22">
        <v>14.261378217891881</v>
      </c>
      <c r="G21" s="22">
        <v>10.841496977902851</v>
      </c>
      <c r="H21" s="22">
        <v>41.60538402315024</v>
      </c>
      <c r="I21" s="22">
        <v>4.303280501942461</v>
      </c>
      <c r="J21" s="22">
        <v>2.856833125370572</v>
      </c>
      <c r="K21" s="23">
        <v>40.39300537163388</v>
      </c>
      <c r="L21" s="53"/>
    </row>
    <row r="22" spans="1:11" ht="27.75" customHeight="1">
      <c r="A22" s="280" t="s">
        <v>242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</row>
    <row r="24" ht="14.25">
      <c r="I24" s="40"/>
    </row>
  </sheetData>
  <sheetProtection/>
  <mergeCells count="32">
    <mergeCell ref="A22:K22"/>
    <mergeCell ref="A14:A21"/>
    <mergeCell ref="B14:B15"/>
    <mergeCell ref="C14:D14"/>
    <mergeCell ref="C15:D15"/>
    <mergeCell ref="C19:D19"/>
    <mergeCell ref="B20:D20"/>
    <mergeCell ref="B18:B19"/>
    <mergeCell ref="B21:D21"/>
    <mergeCell ref="B16:B17"/>
    <mergeCell ref="C16:D16"/>
    <mergeCell ref="C17:D17"/>
    <mergeCell ref="C18:D18"/>
    <mergeCell ref="A8:B13"/>
    <mergeCell ref="C8:D8"/>
    <mergeCell ref="C9:D9"/>
    <mergeCell ref="C11:D11"/>
    <mergeCell ref="C12:D12"/>
    <mergeCell ref="C13:D13"/>
    <mergeCell ref="C10:D10"/>
    <mergeCell ref="A5:B7"/>
    <mergeCell ref="C5:D5"/>
    <mergeCell ref="C6:D6"/>
    <mergeCell ref="C7:D7"/>
    <mergeCell ref="I3:I4"/>
    <mergeCell ref="J3:J4"/>
    <mergeCell ref="K3:K4"/>
    <mergeCell ref="B1:K1"/>
    <mergeCell ref="A3:D3"/>
    <mergeCell ref="E3:F3"/>
    <mergeCell ref="G3:G4"/>
    <mergeCell ref="H3:H4"/>
  </mergeCells>
  <printOptions/>
  <pageMargins left="0.5511811023622047" right="0.9448818897637796" top="0.3937007874015748" bottom="0.393700787401574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1" width="29.00390625" style="208" customWidth="1"/>
    <col min="2" max="2" width="7.625" style="235" customWidth="1"/>
    <col min="3" max="4" width="10.75390625" style="208" hidden="1" customWidth="1"/>
    <col min="5" max="5" width="10.625" style="208" bestFit="1" customWidth="1"/>
    <col min="6" max="6" width="10.25390625" style="208" bestFit="1" customWidth="1"/>
    <col min="7" max="11" width="9.00390625" style="208" customWidth="1"/>
    <col min="12" max="16384" width="9.00390625" style="208" customWidth="1"/>
  </cols>
  <sheetData>
    <row r="1" spans="1:6" ht="30.75" customHeight="1">
      <c r="A1" s="319" t="s">
        <v>227</v>
      </c>
      <c r="B1" s="319"/>
      <c r="C1" s="319"/>
      <c r="D1" s="319"/>
      <c r="E1" s="319"/>
      <c r="F1" s="319"/>
    </row>
    <row r="2" spans="1:6" ht="30.75" customHeight="1" thickBot="1">
      <c r="A2" s="320"/>
      <c r="B2" s="320"/>
      <c r="C2" s="320"/>
      <c r="D2" s="320"/>
      <c r="E2" s="320"/>
      <c r="F2" s="320"/>
    </row>
    <row r="3" spans="1:6" ht="30.75" customHeight="1">
      <c r="A3" s="209" t="s">
        <v>228</v>
      </c>
      <c r="B3" s="210" t="s">
        <v>229</v>
      </c>
      <c r="C3" s="211" t="s">
        <v>230</v>
      </c>
      <c r="D3" s="212" t="s">
        <v>231</v>
      </c>
      <c r="E3" s="213" t="s">
        <v>230</v>
      </c>
      <c r="F3" s="212" t="s">
        <v>232</v>
      </c>
    </row>
    <row r="4" spans="1:6" ht="30.75" customHeight="1">
      <c r="A4" s="214" t="s">
        <v>233</v>
      </c>
      <c r="B4" s="215" t="s">
        <v>118</v>
      </c>
      <c r="C4" s="216"/>
      <c r="D4" s="217"/>
      <c r="E4" s="218">
        <v>15.798210000000001</v>
      </c>
      <c r="F4" s="219">
        <v>8.5</v>
      </c>
    </row>
    <row r="5" spans="1:6" ht="30.75" customHeight="1">
      <c r="A5" s="214" t="s">
        <v>234</v>
      </c>
      <c r="B5" s="215" t="s">
        <v>118</v>
      </c>
      <c r="C5" s="220"/>
      <c r="D5" s="221"/>
      <c r="E5" s="220">
        <v>27.58085</v>
      </c>
      <c r="F5" s="221">
        <v>8.497559666901509</v>
      </c>
    </row>
    <row r="6" spans="1:6" ht="30.75" customHeight="1">
      <c r="A6" s="214" t="s">
        <v>235</v>
      </c>
      <c r="B6" s="215" t="s">
        <v>119</v>
      </c>
      <c r="C6" s="222"/>
      <c r="D6" s="223"/>
      <c r="E6" s="224">
        <v>16690.613</v>
      </c>
      <c r="F6" s="225">
        <v>8.390612431875216</v>
      </c>
    </row>
    <row r="7" spans="1:6" ht="30.75" customHeight="1">
      <c r="A7" s="214" t="s">
        <v>236</v>
      </c>
      <c r="B7" s="215" t="s">
        <v>118</v>
      </c>
      <c r="C7" s="226"/>
      <c r="D7" s="223"/>
      <c r="E7" s="226">
        <v>11.29181</v>
      </c>
      <c r="F7" s="223">
        <v>11.580363027661392</v>
      </c>
    </row>
    <row r="8" spans="1:6" ht="30.75" customHeight="1">
      <c r="A8" s="214" t="s">
        <v>237</v>
      </c>
      <c r="B8" s="215" t="s">
        <v>118</v>
      </c>
      <c r="C8" s="226"/>
      <c r="D8" s="223"/>
      <c r="E8" s="226">
        <v>86.7768</v>
      </c>
      <c r="F8" s="223">
        <v>15.120198781363058</v>
      </c>
    </row>
    <row r="9" spans="1:6" ht="30.75" customHeight="1">
      <c r="A9" s="214" t="s">
        <v>238</v>
      </c>
      <c r="B9" s="215" t="s">
        <v>120</v>
      </c>
      <c r="C9" s="226"/>
      <c r="D9" s="223"/>
      <c r="E9" s="226">
        <v>2.4168</v>
      </c>
      <c r="F9" s="223">
        <v>40.76533286737725</v>
      </c>
    </row>
    <row r="10" spans="1:8" ht="30.75" customHeight="1" hidden="1" thickBot="1">
      <c r="A10" s="227" t="s">
        <v>239</v>
      </c>
      <c r="B10" s="228" t="s">
        <v>118</v>
      </c>
      <c r="C10" s="229"/>
      <c r="D10" s="230"/>
      <c r="E10" s="231"/>
      <c r="F10" s="230"/>
      <c r="G10" s="208">
        <v>8858</v>
      </c>
      <c r="H10" s="232">
        <f>E10/G10*100-100</f>
        <v>-100</v>
      </c>
    </row>
    <row r="11" spans="1:2" ht="27.75" customHeight="1">
      <c r="A11" s="233"/>
      <c r="B11" s="234"/>
    </row>
    <row r="12" ht="12">
      <c r="D12" s="232"/>
    </row>
    <row r="14" ht="12">
      <c r="C14" s="232"/>
    </row>
    <row r="15" ht="12">
      <c r="C15" s="232"/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I17" sqref="I17"/>
    </sheetView>
  </sheetViews>
  <sheetFormatPr defaultColWidth="9.00390625" defaultRowHeight="14.25"/>
  <cols>
    <col min="1" max="1" width="37.25390625" style="0" customWidth="1"/>
    <col min="2" max="2" width="7.50390625" style="8" bestFit="1" customWidth="1"/>
    <col min="3" max="3" width="9.875" style="0" customWidth="1"/>
    <col min="4" max="4" width="10.125" style="0" customWidth="1"/>
    <col min="5" max="5" width="11.375" style="0" customWidth="1"/>
  </cols>
  <sheetData>
    <row r="1" spans="1:5" ht="45" customHeight="1" thickBot="1">
      <c r="A1" s="321" t="s">
        <v>75</v>
      </c>
      <c r="B1" s="321"/>
      <c r="C1" s="321"/>
      <c r="D1" s="321"/>
      <c r="E1" s="321"/>
    </row>
    <row r="2" spans="1:5" ht="33.75" customHeight="1" thickBot="1">
      <c r="A2" s="70" t="s">
        <v>74</v>
      </c>
      <c r="B2" s="71" t="s">
        <v>136</v>
      </c>
      <c r="C2" s="71" t="s">
        <v>73</v>
      </c>
      <c r="D2" s="71" t="s">
        <v>72</v>
      </c>
      <c r="E2" s="72" t="s">
        <v>137</v>
      </c>
    </row>
    <row r="3" spans="1:5" ht="24" customHeight="1">
      <c r="A3" s="114" t="s">
        <v>243</v>
      </c>
      <c r="B3" s="115" t="s">
        <v>69</v>
      </c>
      <c r="C3" s="186">
        <v>83454</v>
      </c>
      <c r="D3" s="186">
        <v>603060</v>
      </c>
      <c r="E3" s="171">
        <v>21.31709495588359</v>
      </c>
    </row>
    <row r="4" spans="1:5" ht="24" customHeight="1">
      <c r="A4" s="112" t="s">
        <v>134</v>
      </c>
      <c r="B4" s="116" t="s">
        <v>69</v>
      </c>
      <c r="C4" s="187">
        <v>82932</v>
      </c>
      <c r="D4" s="187">
        <v>598401</v>
      </c>
      <c r="E4" s="171">
        <v>21.227794018439397</v>
      </c>
    </row>
    <row r="5" spans="1:5" ht="24" customHeight="1">
      <c r="A5" s="112" t="s">
        <v>133</v>
      </c>
      <c r="B5" s="116" t="s">
        <v>69</v>
      </c>
      <c r="C5" s="187">
        <v>522</v>
      </c>
      <c r="D5" s="187">
        <v>4659</v>
      </c>
      <c r="E5" s="171">
        <v>33.99482312338222</v>
      </c>
    </row>
    <row r="6" spans="1:5" ht="24" customHeight="1">
      <c r="A6" s="112" t="s">
        <v>70</v>
      </c>
      <c r="B6" s="116"/>
      <c r="C6" s="160"/>
      <c r="D6" s="160"/>
      <c r="E6" s="161"/>
    </row>
    <row r="7" spans="1:5" ht="24" customHeight="1">
      <c r="A7" s="112" t="s">
        <v>138</v>
      </c>
      <c r="B7" s="116" t="s">
        <v>71</v>
      </c>
      <c r="C7" s="172">
        <v>0</v>
      </c>
      <c r="D7" s="172">
        <v>771578</v>
      </c>
      <c r="E7" s="173">
        <v>0</v>
      </c>
    </row>
    <row r="8" spans="1:5" ht="24" customHeight="1">
      <c r="A8" s="112" t="s">
        <v>139</v>
      </c>
      <c r="B8" s="116" t="s">
        <v>71</v>
      </c>
      <c r="C8" s="172">
        <v>0</v>
      </c>
      <c r="D8" s="172"/>
      <c r="E8" s="242" t="s">
        <v>113</v>
      </c>
    </row>
    <row r="9" spans="1:5" ht="24" customHeight="1">
      <c r="A9" s="112" t="s">
        <v>140</v>
      </c>
      <c r="B9" s="116" t="s">
        <v>71</v>
      </c>
      <c r="C9" s="172">
        <v>0</v>
      </c>
      <c r="D9" s="172">
        <v>112663</v>
      </c>
      <c r="E9" s="242" t="s">
        <v>113</v>
      </c>
    </row>
    <row r="10" spans="1:5" ht="24" customHeight="1">
      <c r="A10" s="112" t="s">
        <v>121</v>
      </c>
      <c r="B10" s="116" t="s">
        <v>71</v>
      </c>
      <c r="C10" s="172">
        <v>2124</v>
      </c>
      <c r="D10" s="174">
        <v>24168</v>
      </c>
      <c r="E10" s="173">
        <v>40.76533286737725</v>
      </c>
    </row>
    <row r="11" spans="1:5" ht="24" customHeight="1">
      <c r="A11" s="112" t="s">
        <v>122</v>
      </c>
      <c r="B11" s="116" t="s">
        <v>69</v>
      </c>
      <c r="C11" s="172">
        <v>895</v>
      </c>
      <c r="D11" s="174">
        <v>9724</v>
      </c>
      <c r="E11" s="173">
        <v>50.92348284960423</v>
      </c>
    </row>
    <row r="12" spans="1:5" ht="24" customHeight="1">
      <c r="A12" s="112" t="s">
        <v>123</v>
      </c>
      <c r="B12" s="116" t="s">
        <v>71</v>
      </c>
      <c r="C12" s="172">
        <v>-1419</v>
      </c>
      <c r="D12" s="172">
        <v>43225</v>
      </c>
      <c r="E12" s="173">
        <v>109.12961439837437</v>
      </c>
    </row>
    <row r="13" spans="1:5" ht="24" customHeight="1">
      <c r="A13" s="112" t="s">
        <v>141</v>
      </c>
      <c r="B13" s="116"/>
      <c r="C13" s="160"/>
      <c r="D13" s="160"/>
      <c r="E13" s="161"/>
    </row>
    <row r="14" spans="1:5" ht="24" customHeight="1">
      <c r="A14" s="112" t="s">
        <v>142</v>
      </c>
      <c r="B14" s="116" t="s">
        <v>69</v>
      </c>
      <c r="C14" s="175">
        <v>23095</v>
      </c>
      <c r="D14" s="175">
        <v>146806</v>
      </c>
      <c r="E14" s="173">
        <v>46.050916760349</v>
      </c>
    </row>
    <row r="15" spans="1:5" ht="24" customHeight="1">
      <c r="A15" s="112" t="s">
        <v>143</v>
      </c>
      <c r="B15" s="116" t="s">
        <v>69</v>
      </c>
      <c r="C15" s="175">
        <v>22369</v>
      </c>
      <c r="D15" s="175">
        <v>196899</v>
      </c>
      <c r="E15" s="173">
        <v>28.438637460698487</v>
      </c>
    </row>
    <row r="16" spans="1:5" ht="24" customHeight="1" thickBot="1">
      <c r="A16" s="113" t="s">
        <v>144</v>
      </c>
      <c r="B16" s="118" t="s">
        <v>69</v>
      </c>
      <c r="C16" s="176">
        <v>37468</v>
      </c>
      <c r="D16" s="176">
        <v>254696</v>
      </c>
      <c r="E16" s="177">
        <v>6.212729046947857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2">
      <selection activeCell="G17" sqref="G17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28" customWidth="1"/>
  </cols>
  <sheetData>
    <row r="1" spans="1:4" ht="34.5" customHeight="1">
      <c r="A1" s="322" t="s">
        <v>93</v>
      </c>
      <c r="B1" s="322"/>
      <c r="C1" s="322"/>
      <c r="D1" s="322"/>
    </row>
    <row r="2" spans="1:4" ht="19.5" thickBot="1">
      <c r="A2" s="14"/>
      <c r="B2" s="14"/>
      <c r="C2" s="14"/>
      <c r="D2" s="74" t="s">
        <v>94</v>
      </c>
    </row>
    <row r="3" spans="1:4" ht="48.75" customHeight="1" thickBot="1">
      <c r="A3" s="81" t="s">
        <v>74</v>
      </c>
      <c r="B3" s="82" t="s">
        <v>73</v>
      </c>
      <c r="C3" s="82" t="s">
        <v>72</v>
      </c>
      <c r="D3" s="83" t="s">
        <v>76</v>
      </c>
    </row>
    <row r="4" spans="1:4" ht="18.75">
      <c r="A4" s="75" t="s">
        <v>77</v>
      </c>
      <c r="B4" s="76">
        <v>5794</v>
      </c>
      <c r="C4" s="76">
        <v>30844</v>
      </c>
      <c r="D4" s="77">
        <v>20.45</v>
      </c>
    </row>
    <row r="5" spans="1:4" ht="18.75">
      <c r="A5" s="75" t="s">
        <v>78</v>
      </c>
      <c r="B5" s="76">
        <v>3264</v>
      </c>
      <c r="C5" s="76">
        <v>18661</v>
      </c>
      <c r="D5" s="77">
        <v>2.32</v>
      </c>
    </row>
    <row r="6" spans="1:4" ht="18.75">
      <c r="A6" s="75" t="s">
        <v>79</v>
      </c>
      <c r="B6" s="76">
        <v>2465</v>
      </c>
      <c r="C6" s="76">
        <v>14359</v>
      </c>
      <c r="D6" s="77">
        <v>25.11</v>
      </c>
    </row>
    <row r="7" spans="1:4" ht="18.75">
      <c r="A7" s="75" t="s">
        <v>223</v>
      </c>
      <c r="B7" s="76">
        <v>1339</v>
      </c>
      <c r="C7" s="76">
        <v>5052</v>
      </c>
      <c r="D7" s="77">
        <v>209.37</v>
      </c>
    </row>
    <row r="8" spans="1:4" ht="18.75">
      <c r="A8" s="75" t="s">
        <v>224</v>
      </c>
      <c r="B8" s="76">
        <v>271</v>
      </c>
      <c r="C8" s="76">
        <v>2015</v>
      </c>
      <c r="D8" s="77">
        <v>312.07</v>
      </c>
    </row>
    <row r="9" spans="1:4" ht="18.75">
      <c r="A9" s="75" t="s">
        <v>80</v>
      </c>
      <c r="B9" s="76">
        <v>2</v>
      </c>
      <c r="C9" s="76">
        <v>86</v>
      </c>
      <c r="D9" s="77">
        <v>-95.53</v>
      </c>
    </row>
    <row r="10" spans="1:4" ht="18.75">
      <c r="A10" s="75" t="s">
        <v>81</v>
      </c>
      <c r="B10" s="76">
        <v>264</v>
      </c>
      <c r="C10" s="76">
        <v>2571</v>
      </c>
      <c r="D10" s="77">
        <v>126.92</v>
      </c>
    </row>
    <row r="11" spans="1:4" ht="18.75">
      <c r="A11" s="75" t="s">
        <v>82</v>
      </c>
      <c r="B11" s="76">
        <v>197</v>
      </c>
      <c r="C11" s="76">
        <v>632</v>
      </c>
      <c r="D11" s="77">
        <v>-28.59</v>
      </c>
    </row>
    <row r="12" spans="1:4" ht="18.75">
      <c r="A12" s="75" t="s">
        <v>83</v>
      </c>
      <c r="B12" s="76">
        <v>126</v>
      </c>
      <c r="C12" s="76">
        <v>883</v>
      </c>
      <c r="D12" s="77">
        <v>-13.09</v>
      </c>
    </row>
    <row r="13" spans="1:4" ht="18.75">
      <c r="A13" s="75" t="s">
        <v>84</v>
      </c>
      <c r="B13" s="76">
        <v>77</v>
      </c>
      <c r="C13" s="76">
        <v>458</v>
      </c>
      <c r="D13" s="77">
        <v>49.19</v>
      </c>
    </row>
    <row r="14" spans="1:4" ht="18.75">
      <c r="A14" s="75" t="s">
        <v>85</v>
      </c>
      <c r="B14" s="76">
        <v>799</v>
      </c>
      <c r="C14" s="76">
        <v>4302</v>
      </c>
      <c r="D14" s="77">
        <v>-36.36</v>
      </c>
    </row>
    <row r="15" spans="1:4" ht="18.75">
      <c r="A15" s="75" t="s">
        <v>86</v>
      </c>
      <c r="B15" s="76">
        <v>534</v>
      </c>
      <c r="C15" s="76">
        <v>1291</v>
      </c>
      <c r="D15" s="77">
        <v>-32.51</v>
      </c>
    </row>
    <row r="16" spans="1:4" ht="18.75">
      <c r="A16" s="75" t="s">
        <v>87</v>
      </c>
      <c r="B16" s="76">
        <v>10</v>
      </c>
      <c r="C16" s="76">
        <v>1138</v>
      </c>
      <c r="D16" s="236">
        <v>-0.78</v>
      </c>
    </row>
    <row r="17" spans="1:4" ht="18.75">
      <c r="A17" s="75" t="s">
        <v>95</v>
      </c>
      <c r="B17" s="76">
        <v>14316</v>
      </c>
      <c r="C17" s="76">
        <v>68769</v>
      </c>
      <c r="D17" s="77">
        <v>21</v>
      </c>
    </row>
    <row r="18" spans="1:4" ht="18.75">
      <c r="A18" s="75" t="s">
        <v>88</v>
      </c>
      <c r="B18" s="76">
        <v>1234</v>
      </c>
      <c r="C18" s="76">
        <v>10412</v>
      </c>
      <c r="D18" s="77">
        <v>12.19</v>
      </c>
    </row>
    <row r="19" spans="1:4" ht="18.75">
      <c r="A19" s="75" t="s">
        <v>89</v>
      </c>
      <c r="B19" s="76">
        <v>2375</v>
      </c>
      <c r="C19" s="76">
        <v>16310</v>
      </c>
      <c r="D19" s="77">
        <v>6.71</v>
      </c>
    </row>
    <row r="20" spans="1:4" ht="18.75">
      <c r="A20" s="75" t="s">
        <v>90</v>
      </c>
      <c r="B20" s="76">
        <v>2158</v>
      </c>
      <c r="C20" s="76">
        <v>14304</v>
      </c>
      <c r="D20" s="77">
        <v>69.5</v>
      </c>
    </row>
    <row r="21" spans="1:4" ht="18.75">
      <c r="A21" s="75" t="s">
        <v>91</v>
      </c>
      <c r="B21" s="76">
        <v>3929</v>
      </c>
      <c r="C21" s="76">
        <v>9853</v>
      </c>
      <c r="D21" s="77">
        <v>43.57</v>
      </c>
    </row>
    <row r="22" spans="1:4" ht="19.5" thickBot="1">
      <c r="A22" s="78" t="s">
        <v>92</v>
      </c>
      <c r="B22" s="79">
        <v>2</v>
      </c>
      <c r="C22" s="79">
        <v>1024</v>
      </c>
      <c r="D22" s="80">
        <v>-40.47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51.25390625" style="0" customWidth="1"/>
    <col min="2" max="2" width="6.875" style="0" customWidth="1"/>
    <col min="3" max="3" width="8.875" style="28" customWidth="1"/>
    <col min="4" max="4" width="7.125" style="28" customWidth="1"/>
    <col min="5" max="5" width="11.50390625" style="28" customWidth="1"/>
    <col min="6" max="6" width="7.125" style="29" customWidth="1"/>
    <col min="7" max="7" width="12.75390625" style="0" customWidth="1"/>
  </cols>
  <sheetData>
    <row r="1" spans="1:6" ht="39" customHeight="1" thickBot="1">
      <c r="A1" s="321" t="s">
        <v>145</v>
      </c>
      <c r="B1" s="321"/>
      <c r="C1" s="321"/>
      <c r="D1" s="321"/>
      <c r="E1" s="321"/>
      <c r="F1" s="321"/>
    </row>
    <row r="2" spans="1:6" ht="63.75" customHeight="1">
      <c r="A2" s="181" t="s">
        <v>74</v>
      </c>
      <c r="B2" s="182" t="s">
        <v>136</v>
      </c>
      <c r="C2" s="183" t="s">
        <v>73</v>
      </c>
      <c r="D2" s="184" t="s">
        <v>76</v>
      </c>
      <c r="E2" s="183" t="s">
        <v>96</v>
      </c>
      <c r="F2" s="185" t="s">
        <v>76</v>
      </c>
    </row>
    <row r="3" spans="1:7" ht="27" customHeight="1">
      <c r="A3" s="84" t="s">
        <v>99</v>
      </c>
      <c r="B3" s="179" t="s">
        <v>69</v>
      </c>
      <c r="C3" s="85">
        <v>13451</v>
      </c>
      <c r="D3" s="86">
        <v>12.371659384633375</v>
      </c>
      <c r="E3" s="85">
        <v>112918.1</v>
      </c>
      <c r="F3" s="86">
        <v>11.580363027661392</v>
      </c>
      <c r="G3" s="237"/>
    </row>
    <row r="4" spans="1:7" ht="27" customHeight="1">
      <c r="A4" s="165" t="s">
        <v>207</v>
      </c>
      <c r="B4" s="180" t="s">
        <v>69</v>
      </c>
      <c r="C4" s="87">
        <v>7042.8</v>
      </c>
      <c r="D4" s="88">
        <v>20.350655342709217</v>
      </c>
      <c r="E4" s="87">
        <v>55622.20000000001</v>
      </c>
      <c r="F4" s="88">
        <v>17.84439307876957</v>
      </c>
      <c r="G4" s="237"/>
    </row>
    <row r="5" spans="1:7" ht="27" customHeight="1">
      <c r="A5" s="189" t="s">
        <v>206</v>
      </c>
      <c r="B5" s="190" t="s">
        <v>69</v>
      </c>
      <c r="C5" s="89">
        <v>6408.2</v>
      </c>
      <c r="D5" s="191">
        <v>4.739956196266888</v>
      </c>
      <c r="E5" s="89">
        <v>57295.9</v>
      </c>
      <c r="F5" s="191">
        <v>6.105090445784398</v>
      </c>
      <c r="G5" s="237"/>
    </row>
    <row r="6" spans="5:6" ht="14.25">
      <c r="E6" s="29"/>
      <c r="F6"/>
    </row>
    <row r="7" spans="5:6" ht="14.25">
      <c r="E7" s="29"/>
      <c r="F7"/>
    </row>
    <row r="8" spans="5:6" ht="14.25">
      <c r="E8" s="29"/>
      <c r="F8"/>
    </row>
    <row r="9" spans="5:6" ht="14.25">
      <c r="E9" s="29"/>
      <c r="F9"/>
    </row>
    <row r="10" spans="5:6" ht="14.25">
      <c r="E10" s="29"/>
      <c r="F10"/>
    </row>
    <row r="11" spans="5:6" ht="14.25">
      <c r="E11" s="29"/>
      <c r="F11"/>
    </row>
  </sheetData>
  <sheetProtection/>
  <mergeCells count="1">
    <mergeCell ref="A1:F1"/>
  </mergeCells>
  <printOptions/>
  <pageMargins left="0.75" right="0.43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2">
      <selection activeCell="G17" sqref="G17"/>
    </sheetView>
  </sheetViews>
  <sheetFormatPr defaultColWidth="9.00390625" defaultRowHeight="14.25"/>
  <cols>
    <col min="1" max="1" width="9.875" style="0" customWidth="1"/>
    <col min="2" max="2" width="12.625" style="0" customWidth="1"/>
    <col min="3" max="3" width="11.375" style="0" customWidth="1"/>
    <col min="4" max="4" width="11.25390625" style="0" customWidth="1"/>
    <col min="5" max="5" width="11.125" style="0" customWidth="1"/>
    <col min="6" max="6" width="10.00390625" style="0" customWidth="1"/>
    <col min="7" max="7" width="12.125" style="0" customWidth="1"/>
  </cols>
  <sheetData>
    <row r="1" spans="1:7" ht="42" customHeight="1">
      <c r="A1" s="324" t="s">
        <v>184</v>
      </c>
      <c r="B1" s="324"/>
      <c r="C1" s="324"/>
      <c r="D1" s="324"/>
      <c r="E1" s="324"/>
      <c r="F1" s="324"/>
      <c r="G1" s="324"/>
    </row>
    <row r="2" spans="1:7" ht="41.25" customHeight="1">
      <c r="A2" s="325"/>
      <c r="B2" s="326" t="s">
        <v>245</v>
      </c>
      <c r="C2" s="332" t="s">
        <v>211</v>
      </c>
      <c r="D2" s="333"/>
      <c r="E2" s="334"/>
      <c r="F2" s="328" t="s">
        <v>212</v>
      </c>
      <c r="G2" s="330" t="s">
        <v>225</v>
      </c>
    </row>
    <row r="3" spans="1:7" ht="48" customHeight="1">
      <c r="A3" s="325"/>
      <c r="B3" s="327"/>
      <c r="C3" s="4" t="s">
        <v>152</v>
      </c>
      <c r="D3" s="4" t="s">
        <v>155</v>
      </c>
      <c r="E3" s="4" t="s">
        <v>213</v>
      </c>
      <c r="F3" s="329"/>
      <c r="G3" s="331"/>
    </row>
    <row r="4" spans="1:7" ht="20.25" customHeight="1">
      <c r="A4" s="127" t="s">
        <v>153</v>
      </c>
      <c r="B4" s="166">
        <v>1166000</v>
      </c>
      <c r="C4" s="166">
        <v>598401</v>
      </c>
      <c r="D4" s="167">
        <v>21.227794018439397</v>
      </c>
      <c r="E4" s="167">
        <f>C4/B4*100</f>
        <v>51.32084048027444</v>
      </c>
      <c r="F4" s="166">
        <v>82932</v>
      </c>
      <c r="G4" s="168">
        <v>797230</v>
      </c>
    </row>
    <row r="5" spans="1:7" ht="20.25" customHeight="1">
      <c r="A5" s="2" t="s">
        <v>46</v>
      </c>
      <c r="B5" s="166">
        <v>206000</v>
      </c>
      <c r="C5" s="169">
        <v>103831</v>
      </c>
      <c r="D5" s="167">
        <v>-5.215255970203756</v>
      </c>
      <c r="E5" s="167">
        <f aca="true" t="shared" si="0" ref="E5:E17">C5/B5*100</f>
        <v>50.40339805825242</v>
      </c>
      <c r="F5" s="166">
        <v>20135</v>
      </c>
      <c r="G5" s="168">
        <v>118870</v>
      </c>
    </row>
    <row r="6" spans="1:7" ht="20.25" customHeight="1">
      <c r="A6" s="2" t="s">
        <v>2</v>
      </c>
      <c r="B6" s="166">
        <v>115000</v>
      </c>
      <c r="C6" s="169">
        <v>61953</v>
      </c>
      <c r="D6" s="167">
        <v>32.31883129365028</v>
      </c>
      <c r="E6" s="167">
        <f t="shared" si="0"/>
        <v>53.872173913043476</v>
      </c>
      <c r="F6" s="166">
        <v>3834</v>
      </c>
      <c r="G6" s="168">
        <v>91502</v>
      </c>
    </row>
    <row r="7" spans="1:7" ht="20.25" customHeight="1">
      <c r="A7" s="2" t="s">
        <v>3</v>
      </c>
      <c r="B7" s="166">
        <v>53000</v>
      </c>
      <c r="C7" s="169">
        <v>27706</v>
      </c>
      <c r="D7" s="167">
        <v>9.427702515897153</v>
      </c>
      <c r="E7" s="167">
        <f t="shared" si="0"/>
        <v>52.27547169811321</v>
      </c>
      <c r="F7" s="166">
        <v>1428</v>
      </c>
      <c r="G7" s="168">
        <v>60239</v>
      </c>
    </row>
    <row r="8" spans="1:7" ht="20.25" customHeight="1">
      <c r="A8" s="2" t="s">
        <v>4</v>
      </c>
      <c r="B8" s="166">
        <v>67000</v>
      </c>
      <c r="C8" s="169">
        <v>33814</v>
      </c>
      <c r="D8" s="167">
        <v>22.257574661942286</v>
      </c>
      <c r="E8" s="167">
        <f t="shared" si="0"/>
        <v>50.46865671641791</v>
      </c>
      <c r="F8" s="166">
        <v>1369</v>
      </c>
      <c r="G8" s="168">
        <v>109186</v>
      </c>
    </row>
    <row r="9" spans="1:7" ht="20.25" customHeight="1">
      <c r="A9" s="2" t="s">
        <v>5</v>
      </c>
      <c r="B9" s="166">
        <v>114000</v>
      </c>
      <c r="C9" s="169">
        <v>62885</v>
      </c>
      <c r="D9" s="167">
        <v>28.920824962073056</v>
      </c>
      <c r="E9" s="167">
        <f t="shared" si="0"/>
        <v>55.16228070175438</v>
      </c>
      <c r="F9" s="166">
        <v>7180</v>
      </c>
      <c r="G9" s="168">
        <v>28980</v>
      </c>
    </row>
    <row r="10" spans="1:7" ht="20.25" customHeight="1">
      <c r="A10" s="2" t="s">
        <v>6</v>
      </c>
      <c r="B10" s="166">
        <v>86000</v>
      </c>
      <c r="C10" s="169">
        <v>39357</v>
      </c>
      <c r="D10" s="167">
        <v>45.529507469309294</v>
      </c>
      <c r="E10" s="167">
        <f t="shared" si="0"/>
        <v>45.763953488372096</v>
      </c>
      <c r="F10" s="166">
        <v>11503</v>
      </c>
      <c r="G10" s="168">
        <v>32726</v>
      </c>
    </row>
    <row r="11" spans="1:7" ht="20.25" customHeight="1">
      <c r="A11" s="2" t="s">
        <v>154</v>
      </c>
      <c r="B11" s="166">
        <v>85000</v>
      </c>
      <c r="C11" s="169">
        <v>38450</v>
      </c>
      <c r="D11" s="167">
        <v>40.72393221827764</v>
      </c>
      <c r="E11" s="167">
        <f t="shared" si="0"/>
        <v>45.23529411764706</v>
      </c>
      <c r="F11" s="166">
        <v>8065</v>
      </c>
      <c r="G11" s="168">
        <v>73438</v>
      </c>
    </row>
    <row r="12" spans="1:7" ht="20.25" customHeight="1">
      <c r="A12" s="2" t="s">
        <v>250</v>
      </c>
      <c r="B12" s="166">
        <v>101000</v>
      </c>
      <c r="C12" s="169">
        <v>52799</v>
      </c>
      <c r="D12" s="167">
        <v>44.84130249910845</v>
      </c>
      <c r="E12" s="167">
        <f t="shared" si="0"/>
        <v>52.27623762376238</v>
      </c>
      <c r="F12" s="166">
        <v>11423</v>
      </c>
      <c r="G12" s="168">
        <v>73395</v>
      </c>
    </row>
    <row r="13" spans="1:7" ht="20.25" customHeight="1">
      <c r="A13" s="2" t="s">
        <v>8</v>
      </c>
      <c r="B13" s="166">
        <v>85000</v>
      </c>
      <c r="C13" s="169">
        <v>48430</v>
      </c>
      <c r="D13" s="167">
        <v>11.958758120073057</v>
      </c>
      <c r="E13" s="167">
        <f t="shared" si="0"/>
        <v>56.976470588235294</v>
      </c>
      <c r="F13" s="166">
        <v>2435</v>
      </c>
      <c r="G13" s="168">
        <v>74495</v>
      </c>
    </row>
    <row r="14" spans="1:7" ht="20.25" customHeight="1">
      <c r="A14" s="2" t="s">
        <v>9</v>
      </c>
      <c r="B14" s="166">
        <v>117000</v>
      </c>
      <c r="C14" s="169">
        <v>56765</v>
      </c>
      <c r="D14" s="167">
        <v>27.866378339415235</v>
      </c>
      <c r="E14" s="167">
        <f t="shared" si="0"/>
        <v>48.51709401709402</v>
      </c>
      <c r="F14" s="166">
        <v>10242</v>
      </c>
      <c r="G14" s="168">
        <v>58423</v>
      </c>
    </row>
    <row r="15" spans="1:7" ht="20.25" customHeight="1">
      <c r="A15" s="2" t="s">
        <v>10</v>
      </c>
      <c r="B15" s="166">
        <v>40000</v>
      </c>
      <c r="C15" s="169">
        <v>21225</v>
      </c>
      <c r="D15" s="167">
        <v>20.528109028960827</v>
      </c>
      <c r="E15" s="167">
        <f t="shared" si="0"/>
        <v>53.0625</v>
      </c>
      <c r="F15" s="166">
        <v>1281</v>
      </c>
      <c r="G15" s="168">
        <v>16064</v>
      </c>
    </row>
    <row r="16" spans="1:7" ht="20.25" customHeight="1">
      <c r="A16" s="2" t="s">
        <v>11</v>
      </c>
      <c r="B16" s="166">
        <v>74000</v>
      </c>
      <c r="C16" s="169">
        <v>37013</v>
      </c>
      <c r="D16" s="167">
        <v>22.49470479216309</v>
      </c>
      <c r="E16" s="167">
        <f t="shared" si="0"/>
        <v>50.01756756756757</v>
      </c>
      <c r="F16" s="166">
        <v>3440</v>
      </c>
      <c r="G16" s="168">
        <v>51985</v>
      </c>
    </row>
    <row r="17" spans="1:7" ht="20.25" customHeight="1">
      <c r="A17" s="2" t="s">
        <v>12</v>
      </c>
      <c r="B17" s="170">
        <v>21000</v>
      </c>
      <c r="C17" s="166">
        <v>14173</v>
      </c>
      <c r="D17" s="167">
        <v>54.05434782608697</v>
      </c>
      <c r="E17" s="167">
        <f t="shared" si="0"/>
        <v>67.49047619047619</v>
      </c>
      <c r="F17" s="166">
        <v>597</v>
      </c>
      <c r="G17" s="168">
        <v>7927</v>
      </c>
    </row>
    <row r="18" spans="1:6" s="60" customFormat="1" ht="20.25" customHeight="1">
      <c r="A18" s="323" t="s">
        <v>135</v>
      </c>
      <c r="B18" s="323"/>
      <c r="C18" s="323"/>
      <c r="D18" s="323"/>
      <c r="E18" s="188"/>
      <c r="F18" s="188"/>
    </row>
  </sheetData>
  <sheetProtection/>
  <mergeCells count="7">
    <mergeCell ref="A18:D18"/>
    <mergeCell ref="A1:G1"/>
    <mergeCell ref="A2:A3"/>
    <mergeCell ref="B2:B3"/>
    <mergeCell ref="F2:F3"/>
    <mergeCell ref="G2:G3"/>
    <mergeCell ref="C2:E2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PC</cp:lastModifiedBy>
  <cp:lastPrinted>2016-04-19T11:03:24Z</cp:lastPrinted>
  <dcterms:created xsi:type="dcterms:W3CDTF">2002-03-19T00:57:19Z</dcterms:created>
  <dcterms:modified xsi:type="dcterms:W3CDTF">2022-07-25T23:01:40Z</dcterms:modified>
  <cp:category/>
  <cp:version/>
  <cp:contentType/>
  <cp:contentStatus/>
</cp:coreProperties>
</file>