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7935" windowHeight="8550" tabRatio="949" activeTab="1"/>
  </bookViews>
  <sheets>
    <sheet name="目录" sheetId="1" r:id="rId1"/>
    <sheet name="国民经济主要指标" sheetId="2" r:id="rId2"/>
    <sheet name="分乡镇规模工业产值" sheetId="3" r:id="rId3"/>
    <sheet name="分行业工业" sheetId="4" r:id="rId4"/>
    <sheet name="固定资产投资" sheetId="5" r:id="rId5"/>
    <sheet name="财政收支" sheetId="6" r:id="rId6"/>
    <sheet name="社会消费品零售总额 " sheetId="7" r:id="rId7"/>
    <sheet name="财政" sheetId="8" r:id="rId8"/>
    <sheet name="税收" sheetId="9" r:id="rId9"/>
    <sheet name="用电量" sheetId="10" r:id="rId10"/>
    <sheet name="个私" sheetId="11" r:id="rId11"/>
    <sheet name="项目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AA">#REF!</definedName>
    <definedName name="oo" localSheetId="1">#REF!</definedName>
    <definedName name="oo" localSheetId="0">#REF!</definedName>
    <definedName name="oo" localSheetId="11">#REF!</definedName>
    <definedName name="oo" localSheetId="9">#REF!</definedName>
    <definedName name="oo">#REF!</definedName>
    <definedName name="PP" localSheetId="1">#REF!</definedName>
    <definedName name="PP" localSheetId="0">#REF!</definedName>
    <definedName name="PP" localSheetId="11">#REF!</definedName>
    <definedName name="PP" localSheetId="9">#REF!</definedName>
    <definedName name="PP">#REF!</definedName>
    <definedName name="qq" localSheetId="1">#REF!</definedName>
    <definedName name="qq" localSheetId="0">#REF!</definedName>
    <definedName name="qq" localSheetId="11">#REF!</definedName>
    <definedName name="qq" localSheetId="9">#REF!</definedName>
    <definedName name="qq">#REF!</definedName>
    <definedName name="Rr" localSheetId="1">#REF!</definedName>
    <definedName name="Rr" localSheetId="0">#REF!</definedName>
    <definedName name="Rr" localSheetId="11">#REF!</definedName>
    <definedName name="Rr" localSheetId="9">#REF!</definedName>
    <definedName name="Rr">#REF!</definedName>
    <definedName name="ss" localSheetId="1">#REF!</definedName>
    <definedName name="ss" localSheetId="0">#REF!</definedName>
    <definedName name="ss" localSheetId="11">#REF!</definedName>
    <definedName name="ss" localSheetId="9">#REF!</definedName>
    <definedName name="ss">#REF!</definedName>
    <definedName name="Uu" localSheetId="1">#REF!</definedName>
    <definedName name="Uu" localSheetId="0">#REF!</definedName>
    <definedName name="Uu" localSheetId="11">#REF!</definedName>
    <definedName name="Uu" localSheetId="9">#REF!</definedName>
    <definedName name="Uu">#REF!</definedName>
    <definedName name="阿">#REF!</definedName>
    <definedName name="啊啊">#REF!</definedName>
    <definedName name="啊啊啊啊啊啊">#REF!</definedName>
    <definedName name="鄂">#REF!</definedName>
  </definedNames>
  <calcPr fullCalcOnLoad="1"/>
</workbook>
</file>

<file path=xl/sharedStrings.xml><?xml version="1.0" encoding="utf-8"?>
<sst xmlns="http://schemas.openxmlformats.org/spreadsheetml/2006/main" count="415" uniqueCount="232">
  <si>
    <t>位次</t>
  </si>
  <si>
    <t>龙津镇</t>
  </si>
  <si>
    <t>嵩溪镇</t>
  </si>
  <si>
    <t>温郊乡</t>
  </si>
  <si>
    <t>林畲乡</t>
  </si>
  <si>
    <t>嵩口镇</t>
  </si>
  <si>
    <t>田源乡</t>
  </si>
  <si>
    <t>沙芜乡</t>
  </si>
  <si>
    <t>余朋乡</t>
  </si>
  <si>
    <t>灵地镇</t>
  </si>
  <si>
    <t>李家乡</t>
  </si>
  <si>
    <t>长校镇</t>
  </si>
  <si>
    <t>里田乡</t>
  </si>
  <si>
    <t>合   计</t>
  </si>
  <si>
    <t>总  计</t>
  </si>
  <si>
    <t xml:space="preserve">             </t>
  </si>
  <si>
    <t>单位：万千瓦小时</t>
  </si>
  <si>
    <t>分乡（镇）企业税收收入情况</t>
  </si>
  <si>
    <t>分乡（镇）预算外收入</t>
  </si>
  <si>
    <t>注:①分镇企业用电量含飞地企业用量。</t>
  </si>
  <si>
    <t>税收收入（万元）</t>
  </si>
  <si>
    <t>合计</t>
  </si>
  <si>
    <t>国税</t>
  </si>
  <si>
    <t>地税</t>
  </si>
  <si>
    <t>分乡(镇)项目工作</t>
  </si>
  <si>
    <t>注：本资料由县财政局提供。</t>
  </si>
  <si>
    <t>分乡（镇)用电情况</t>
  </si>
  <si>
    <t>龙津镇</t>
  </si>
  <si>
    <t>嵩溪镇</t>
  </si>
  <si>
    <t>个体户户数（户）</t>
  </si>
  <si>
    <t>分乡（镇）企业税收收入</t>
  </si>
  <si>
    <t>规模工业企业个数(个)</t>
  </si>
  <si>
    <t>计划数</t>
  </si>
  <si>
    <t>现有数</t>
  </si>
  <si>
    <t>本年新增</t>
  </si>
  <si>
    <t>完成计划(%)</t>
  </si>
  <si>
    <t>规模以上工业企业主要产品产量</t>
  </si>
  <si>
    <t xml:space="preserve">利    税    情    况（万元）     </t>
  </si>
  <si>
    <t>计划新增</t>
  </si>
  <si>
    <t>本年新增</t>
  </si>
  <si>
    <t>本月止   累  计</t>
  </si>
  <si>
    <t>位 次</t>
  </si>
  <si>
    <t>利   税</t>
  </si>
  <si>
    <t>利  润</t>
  </si>
  <si>
    <t>税   收</t>
  </si>
  <si>
    <t>合 计</t>
  </si>
  <si>
    <t>龙津镇</t>
  </si>
  <si>
    <t>温郊乡</t>
  </si>
  <si>
    <t>林畲乡</t>
  </si>
  <si>
    <t>嵩口镇</t>
  </si>
  <si>
    <t>田源乡</t>
  </si>
  <si>
    <t>沙芜乡</t>
  </si>
  <si>
    <t>余朋乡</t>
  </si>
  <si>
    <t>灵地镇</t>
  </si>
  <si>
    <t>李家乡</t>
  </si>
  <si>
    <t>长校镇</t>
  </si>
  <si>
    <t>里田乡</t>
  </si>
  <si>
    <t>上年行业比重(%)</t>
  </si>
  <si>
    <t>本年行业比重(%)</t>
  </si>
  <si>
    <t>利税情况(万元)</t>
  </si>
  <si>
    <t>利 税</t>
  </si>
  <si>
    <t>利 润</t>
  </si>
  <si>
    <t>税 收</t>
  </si>
  <si>
    <t>本年利税行业比重(%)</t>
  </si>
  <si>
    <t>分乡（镇）规模以上工业企业产值、利税、用电情况</t>
  </si>
  <si>
    <t>分行业规模以上工业产值税收、用电情况</t>
  </si>
  <si>
    <t>分乡（镇)个体及内资企业基本情况</t>
  </si>
  <si>
    <t>分乡（镇）个体及内资企业基本情况</t>
  </si>
  <si>
    <t>工业总产值(万元)</t>
  </si>
  <si>
    <t>万元</t>
  </si>
  <si>
    <t>二、商品房屋建筑面积</t>
  </si>
  <si>
    <t>平方米</t>
  </si>
  <si>
    <t>本月止
累计</t>
  </si>
  <si>
    <t>本月
实绩</t>
  </si>
  <si>
    <t>指        标</t>
  </si>
  <si>
    <t>固定资产投资</t>
  </si>
  <si>
    <t>比上年同期
增长（%）</t>
  </si>
  <si>
    <t>财政总收入</t>
  </si>
  <si>
    <t xml:space="preserve">    地方级一般收入</t>
  </si>
  <si>
    <t xml:space="preserve">      1、税收收入</t>
  </si>
  <si>
    <t xml:space="preserve">          营业税</t>
  </si>
  <si>
    <t xml:space="preserve">          企业所得税</t>
  </si>
  <si>
    <t xml:space="preserve">          个人所得税</t>
  </si>
  <si>
    <t xml:space="preserve">          资源税</t>
  </si>
  <si>
    <t xml:space="preserve">          城市维护建设税</t>
  </si>
  <si>
    <t xml:space="preserve">      2、非税收入</t>
  </si>
  <si>
    <t xml:space="preserve">         #专项收入</t>
  </si>
  <si>
    <t xml:space="preserve">          罚没收入</t>
  </si>
  <si>
    <t xml:space="preserve">    #一般公共服务</t>
  </si>
  <si>
    <t xml:space="preserve">     教育</t>
  </si>
  <si>
    <t xml:space="preserve">     社会保障和就业</t>
  </si>
  <si>
    <t xml:space="preserve">     医疗卫生</t>
  </si>
  <si>
    <t xml:space="preserve">     农林水事务</t>
  </si>
  <si>
    <t>财政收支</t>
  </si>
  <si>
    <t>单位：万元</t>
  </si>
  <si>
    <t>一般预算支出（县级）</t>
  </si>
  <si>
    <t>本月止
累  计</t>
  </si>
  <si>
    <t>财政收支</t>
  </si>
  <si>
    <t>社会消费品零售总额</t>
  </si>
  <si>
    <t>8</t>
  </si>
  <si>
    <t>_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</si>
  <si>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</si>
  <si>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</si>
  <si>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</si>
  <si>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</si>
  <si>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</si>
  <si>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</si>
  <si>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</si>
  <si>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</si>
  <si>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</si>
  <si>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</si>
  <si>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分乡(镇)固定资产投资完成额</t>
  </si>
  <si>
    <t>-</t>
  </si>
  <si>
    <t>国民经济主要指标</t>
  </si>
  <si>
    <t>全年计划数</t>
  </si>
  <si>
    <t>本年计划</t>
  </si>
  <si>
    <t>规模以上工业分领导小组产值、利税、用电情况</t>
  </si>
  <si>
    <t>三、商品房屋销售面积</t>
  </si>
  <si>
    <t>四、商品房屋销售额</t>
  </si>
  <si>
    <t>五、商品房屋待售面积</t>
  </si>
  <si>
    <t>上年利税行业比重(%)</t>
  </si>
  <si>
    <t>比上年同期增长(%)</t>
  </si>
  <si>
    <t>比上年同期增长(%)(现价)</t>
  </si>
  <si>
    <t>比上年同期增长(%)</t>
  </si>
  <si>
    <t>比上年同期增长(%)  (现价)</t>
  </si>
  <si>
    <t>本月止   累  计</t>
  </si>
  <si>
    <t>本月止累计</t>
  </si>
  <si>
    <t>本月止累计</t>
  </si>
  <si>
    <t>比上年同期增减</t>
  </si>
  <si>
    <t xml:space="preserve">    房地产开发</t>
  </si>
  <si>
    <t xml:space="preserve">    项目投资</t>
  </si>
  <si>
    <t>计量
单位</t>
  </si>
  <si>
    <t>比上年同期
增长%</t>
  </si>
  <si>
    <t xml:space="preserve">    1、施工面积</t>
  </si>
  <si>
    <t xml:space="preserve">       #本年新开工面积</t>
  </si>
  <si>
    <t xml:space="preserve">    2、竣工面积</t>
  </si>
  <si>
    <t>六、项目投资按国民经济行业分</t>
  </si>
  <si>
    <t xml:space="preserve">    1、农林牧渔业</t>
  </si>
  <si>
    <t xml:space="preserve">    2、工业</t>
  </si>
  <si>
    <t xml:space="preserve">    3、其他行业</t>
  </si>
  <si>
    <t>社会消费品零售总额</t>
  </si>
  <si>
    <t>预算外收入（万元）</t>
  </si>
  <si>
    <t>总  计</t>
  </si>
  <si>
    <t>龙津镇</t>
  </si>
  <si>
    <t>全部用电量</t>
  </si>
  <si>
    <t>＃企业用电量</t>
  </si>
  <si>
    <t>内资企业户数(户)</t>
  </si>
  <si>
    <t>指标名称</t>
  </si>
  <si>
    <r>
      <t>计量</t>
    </r>
    <r>
      <rPr>
        <sz val="10"/>
        <color indexed="8"/>
        <rFont val="宋体"/>
        <family val="0"/>
      </rPr>
      <t>单位</t>
    </r>
  </si>
  <si>
    <r>
      <t>本月止累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</si>
  <si>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t>比上年同期增长(%)</t>
  </si>
  <si>
    <t>增幅在全市位次</t>
  </si>
  <si>
    <t>一、地区生产总值</t>
  </si>
  <si>
    <t>万元</t>
  </si>
  <si>
    <t xml:space="preserve">   1、第一产业</t>
  </si>
  <si>
    <t xml:space="preserve">   2、第二产业</t>
  </si>
  <si>
    <t xml:space="preserve">   3、第三产业</t>
  </si>
  <si>
    <t>二、农林牧渔业总产值</t>
  </si>
  <si>
    <t xml:space="preserve">    工业经济效益综合指数</t>
  </si>
  <si>
    <t>%</t>
  </si>
  <si>
    <t>五、建筑业总产值</t>
  </si>
  <si>
    <t>元</t>
  </si>
  <si>
    <t xml:space="preserve">    实际利用外资(验资口径）</t>
  </si>
  <si>
    <t>万吨公里</t>
  </si>
  <si>
    <t>十五、全社会工业用电量</t>
  </si>
  <si>
    <t>万千瓦时</t>
  </si>
  <si>
    <t>GDP总量及各行业对GDP的贡献和拉动情况表</t>
  </si>
  <si>
    <t>22</t>
  </si>
  <si>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</si>
  <si>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3</t>
  </si>
  <si>
    <t>分乡（镇）规模以上工业生产、税收及用电情况</t>
  </si>
  <si>
    <t>4-5</t>
  </si>
  <si>
    <t>6-7</t>
  </si>
  <si>
    <t>各县（市、区）主要经济指标对比表</t>
  </si>
  <si>
    <t xml:space="preserve">    项目投资</t>
  </si>
  <si>
    <t>任务数</t>
  </si>
  <si>
    <t>分乡(镇)项目工作</t>
  </si>
  <si>
    <t>项目完成投资额</t>
  </si>
  <si>
    <t>本月止
累  计</t>
  </si>
  <si>
    <t>比上年同期
增长（%）</t>
  </si>
  <si>
    <t>位次</t>
  </si>
  <si>
    <t>完成计划程度(%)</t>
  </si>
  <si>
    <t>总  计</t>
  </si>
  <si>
    <t>_</t>
  </si>
  <si>
    <t>#龙津镇</t>
  </si>
  <si>
    <t>注:本资料由县发改局提供。</t>
  </si>
  <si>
    <t xml:space="preserve">     #地方公共预算支出</t>
  </si>
  <si>
    <t>合   计</t>
  </si>
  <si>
    <t>林产工业小组</t>
  </si>
  <si>
    <t>氟化工小组</t>
  </si>
  <si>
    <t>煤炭工业小组</t>
  </si>
  <si>
    <t>综合工业小组</t>
  </si>
  <si>
    <t>经济开发区</t>
  </si>
  <si>
    <t>轻纺电子工业小组</t>
  </si>
  <si>
    <t xml:space="preserve">    规模以上工业增加值</t>
  </si>
  <si>
    <t>三、规模以上工业总产值</t>
  </si>
  <si>
    <t xml:space="preserve">   限额以下零售总额</t>
  </si>
  <si>
    <t xml:space="preserve">  #限额以上零售总额</t>
  </si>
  <si>
    <t xml:space="preserve">   ②本资料由县电力公司提供。</t>
  </si>
  <si>
    <t>-</t>
  </si>
  <si>
    <t xml:space="preserve">    其中：省内资质建筑业产值</t>
  </si>
  <si>
    <t>万元</t>
  </si>
  <si>
    <t xml:space="preserve">      期末金融机构本外币贷款余额 </t>
  </si>
  <si>
    <t>　 　＃货运周转量</t>
  </si>
  <si>
    <t xml:space="preserve">七、城镇居民人均可支配收入 </t>
  </si>
  <si>
    <t xml:space="preserve">八、农村居民人均可支配收入 </t>
  </si>
  <si>
    <t xml:space="preserve">     #地方公共财政收入</t>
  </si>
  <si>
    <t>注：工业经济效益综合指数为上月数；财政总收入不含基金。</t>
  </si>
  <si>
    <t xml:space="preserve">   ③乡镇用电情况为中心供电所电量：温郊乡、林畲乡合并到嵩溪镇；田源乡合并到嵩口镇；赖坊乡合并到沙芜乡；李家乡合并到灵地镇；里田乡合并到长校镇。</t>
  </si>
  <si>
    <t xml:space="preserve">         #国内增值税</t>
  </si>
  <si>
    <t xml:space="preserve">          改征增值税</t>
  </si>
  <si>
    <t>四、固定资产投资完成额</t>
  </si>
  <si>
    <t>注：1.规模以上工业企业指年产品销售收入2000万元以上的工业企业；</t>
  </si>
  <si>
    <t xml:space="preserve">    2.利税资料为企业自报数、用电量资料为供电公司提供；利税为上月数。</t>
  </si>
  <si>
    <t>注：1、利税资料为企业自报数。</t>
  </si>
  <si>
    <t>一、固定资产投资(不含农户投资)</t>
  </si>
  <si>
    <t>亿元</t>
  </si>
  <si>
    <t>用电(万千瓦时)</t>
  </si>
  <si>
    <t>本月止   累  计</t>
  </si>
  <si>
    <t>比上年同期增长(%)</t>
  </si>
  <si>
    <t>赖坊镇</t>
  </si>
  <si>
    <t>注：本资料来源于县市场监督管理局。</t>
  </si>
  <si>
    <t>-</t>
  </si>
  <si>
    <t>九、出口总额</t>
  </si>
  <si>
    <t>十、公共财政总收入</t>
  </si>
  <si>
    <t>十一、公共财政支出</t>
  </si>
  <si>
    <t>十二、期末金融机构本外币存款余额</t>
  </si>
  <si>
    <t>十三、客货运周转量</t>
  </si>
  <si>
    <t>完成计划(%)</t>
  </si>
  <si>
    <t>六、限上批零住餐业消费品零售额</t>
  </si>
  <si>
    <t>2018年1-3月份全县国民经济运行简况</t>
  </si>
  <si>
    <t>注：本资料由县国税局和地税局提供。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</si>
</sst>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_);[Red]\(0.0\)"/>
    <numFmt numFmtId="186" formatCode="0.00_);[Red]\(0.00\)"/>
    <numFmt numFmtId="187" formatCode="0.00_ "/>
    <numFmt numFmtId="188" formatCode="0.0_ "/>
    <numFmt numFmtId="189" formatCode="0_ "/>
    <numFmt numFmtId="190" formatCode="0_);[Red]\(0\)"/>
    <numFmt numFmtId="191" formatCode="0;_밀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;_᐀"/>
    <numFmt numFmtId="197" formatCode="_ * #,##0.0_ ;_ * \-#,##0.0_ ;_ * &quot;-&quot;??_ ;_ @_ "/>
    <numFmt numFmtId="198" formatCode="_ * #,##0_ ;_ * \-#,##0_ ;_ * &quot;-&quot;??_ ;_ @_ "/>
    <numFmt numFmtId="199" formatCode="0;_᐀"/>
    <numFmt numFmtId="200" formatCode="0;_怀"/>
    <numFmt numFmtId="201" formatCode="0.00000_);[Red]\(0.00000\)"/>
    <numFmt numFmtId="202" formatCode="0.00000_ "/>
    <numFmt numFmtId="203" formatCode="0.0000_ "/>
    <numFmt numFmtId="204" formatCode="0.000_ "/>
    <numFmt numFmtId="205" formatCode="0.0000_);[Red]\(0.0000\)"/>
    <numFmt numFmtId="206" formatCode="0.000_);[Red]\(0.000\)"/>
    <numFmt numFmtId="207" formatCode="0.0;_ᰀ"/>
    <numFmt numFmtId="208" formatCode="0.0;_�"/>
    <numFmt numFmtId="209" formatCode="0.0;_怀"/>
    <numFmt numFmtId="210" formatCode="0.00;_怀"/>
    <numFmt numFmtId="211" formatCode="0.000;_怀"/>
    <numFmt numFmtId="212" formatCode="0.0000;_怀"/>
    <numFmt numFmtId="213" formatCode="_-* #,##0.0_-;\-* #,##0.0_-;_-* &quot;-&quot;?_-;_-@_-"/>
    <numFmt numFmtId="214" formatCode="0.0000000_ "/>
    <numFmt numFmtId="215" formatCode="0.000000_ "/>
    <numFmt numFmtId="216" formatCode="#0.0"/>
    <numFmt numFmtId="217" formatCode="#0"/>
    <numFmt numFmtId="218" formatCode="0;_퀀"/>
    <numFmt numFmtId="219" formatCode="0.00;_栀"/>
    <numFmt numFmtId="220" formatCode="0.0;_밀"/>
  </numFmts>
  <fonts count="49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0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b/>
      <sz val="12"/>
      <name val="Times New Roman"/>
      <family val="1"/>
    </font>
    <font>
      <sz val="14"/>
      <name val="仿宋_GB2312"/>
      <family val="3"/>
    </font>
    <font>
      <b/>
      <sz val="14"/>
      <name val="宋体"/>
      <family val="0"/>
    </font>
    <font>
      <sz val="12"/>
      <name val="仿宋_GB2312"/>
      <family val="3"/>
    </font>
    <font>
      <sz val="10.5"/>
      <name val="Times New Roman"/>
      <family val="1"/>
    </font>
    <font>
      <sz val="10"/>
      <color indexed="8"/>
      <name val="ARIAL"/>
      <family val="2"/>
    </font>
    <font>
      <sz val="12"/>
      <color indexed="10"/>
      <name val="宋体"/>
      <family val="0"/>
    </font>
    <font>
      <b/>
      <sz val="10"/>
      <name val="仿宋_GB2312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0"/>
      <name val="Helv"/>
      <family val="2"/>
    </font>
    <font>
      <sz val="12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b/>
      <sz val="16"/>
      <name val="仿宋_GB2312"/>
      <family val="3"/>
    </font>
    <font>
      <sz val="12"/>
      <color indexed="8"/>
      <name val="宋体"/>
      <family val="0"/>
    </font>
    <font>
      <b/>
      <sz val="16"/>
      <name val="宋体"/>
      <family val="0"/>
    </font>
    <font>
      <sz val="11"/>
      <name val="仿宋_GB2312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6" borderId="5" applyNumberFormat="0" applyAlignment="0" applyProtection="0"/>
    <xf numFmtId="0" fontId="36" fillId="17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16" borderId="8" applyNumberFormat="0" applyAlignment="0" applyProtection="0"/>
    <xf numFmtId="0" fontId="42" fillId="7" borderId="5" applyNumberFormat="0" applyAlignment="0" applyProtection="0"/>
    <xf numFmtId="0" fontId="24" fillId="0" borderId="0">
      <alignment/>
      <protection/>
    </xf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3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17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13" xfId="58" applyFont="1" applyBorder="1" applyAlignment="1">
      <alignment horizontal="right" vertical="center" wrapText="1"/>
      <protection/>
    </xf>
    <xf numFmtId="0" fontId="13" fillId="0" borderId="11" xfId="58" applyFont="1" applyBorder="1" applyAlignment="1">
      <alignment horizontal="right" vertical="center" wrapText="1"/>
      <protection/>
    </xf>
    <xf numFmtId="188" fontId="13" fillId="0" borderId="13" xfId="58" applyNumberFormat="1" applyFont="1" applyBorder="1" applyAlignment="1">
      <alignment horizontal="right" vertical="center" wrapText="1"/>
      <protection/>
    </xf>
    <xf numFmtId="189" fontId="13" fillId="0" borderId="11" xfId="58" applyNumberFormat="1" applyFont="1" applyBorder="1" applyAlignment="1">
      <alignment horizontal="right" vertical="center" wrapText="1"/>
      <protection/>
    </xf>
    <xf numFmtId="188" fontId="0" fillId="0" borderId="11" xfId="0" applyNumberFormat="1" applyBorder="1" applyAlignment="1">
      <alignment/>
    </xf>
    <xf numFmtId="0" fontId="15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14" xfId="0" applyFont="1" applyBorder="1" applyAlignment="1">
      <alignment/>
    </xf>
    <xf numFmtId="0" fontId="20" fillId="0" borderId="0" xfId="0" applyFont="1" applyAlignment="1">
      <alignment/>
    </xf>
    <xf numFmtId="188" fontId="13" fillId="0" borderId="11" xfId="58" applyNumberFormat="1" applyFont="1" applyBorder="1" applyAlignment="1">
      <alignment horizontal="right" vertical="center" wrapText="1"/>
      <protection/>
    </xf>
    <xf numFmtId="0" fontId="0" fillId="0" borderId="0" xfId="56">
      <alignment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13" fillId="0" borderId="14" xfId="58" applyFont="1" applyBorder="1" applyAlignment="1">
      <alignment horizontal="right" vertical="center" wrapText="1"/>
      <protection/>
    </xf>
    <xf numFmtId="188" fontId="13" fillId="0" borderId="14" xfId="58" applyNumberFormat="1" applyFont="1" applyBorder="1" applyAlignment="1">
      <alignment horizontal="right" vertical="center" wrapText="1"/>
      <protection/>
    </xf>
    <xf numFmtId="188" fontId="13" fillId="0" borderId="15" xfId="58" applyNumberFormat="1" applyFont="1" applyBorder="1" applyAlignment="1">
      <alignment horizontal="right" vertical="center" wrapText="1"/>
      <protection/>
    </xf>
    <xf numFmtId="49" fontId="0" fillId="0" borderId="0" xfId="0" applyNumberFormat="1" applyAlignment="1">
      <alignment/>
    </xf>
    <xf numFmtId="49" fontId="4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/>
    </xf>
    <xf numFmtId="190" fontId="18" fillId="0" borderId="0" xfId="0" applyNumberFormat="1" applyFont="1" applyBorder="1" applyAlignment="1">
      <alignment horizontal="right"/>
    </xf>
    <xf numFmtId="188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22" fillId="24" borderId="11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12" fillId="0" borderId="17" xfId="58" applyFont="1" applyBorder="1" applyAlignment="1">
      <alignment horizontal="center" vertical="center" wrapText="1"/>
      <protection/>
    </xf>
    <xf numFmtId="0" fontId="13" fillId="0" borderId="18" xfId="58" applyFont="1" applyBorder="1" applyAlignment="1">
      <alignment horizontal="right" vertical="center" wrapText="1"/>
      <protection/>
    </xf>
    <xf numFmtId="188" fontId="13" fillId="0" borderId="18" xfId="58" applyNumberFormat="1" applyFont="1" applyBorder="1" applyAlignment="1">
      <alignment horizontal="right" vertical="center" wrapText="1"/>
      <protection/>
    </xf>
    <xf numFmtId="0" fontId="17" fillId="0" borderId="19" xfId="56" applyFont="1" applyBorder="1">
      <alignment/>
      <protection/>
    </xf>
    <xf numFmtId="0" fontId="17" fillId="0" borderId="20" xfId="56" applyFont="1" applyBorder="1">
      <alignment/>
      <protection/>
    </xf>
    <xf numFmtId="0" fontId="12" fillId="0" borderId="12" xfId="58" applyFont="1" applyBorder="1" applyAlignment="1">
      <alignment horizontal="center" vertical="center" wrapText="1"/>
      <protection/>
    </xf>
    <xf numFmtId="44" fontId="21" fillId="0" borderId="0" xfId="63" applyFont="1" applyBorder="1" applyAlignment="1">
      <alignment horizontal="left" vertical="center" wrapText="1"/>
    </xf>
    <xf numFmtId="0" fontId="20" fillId="0" borderId="0" xfId="56" applyFont="1">
      <alignment/>
      <protection/>
    </xf>
    <xf numFmtId="0" fontId="0" fillId="0" borderId="0" xfId="56" applyAlignment="1">
      <alignment horizontal="center"/>
      <protection/>
    </xf>
    <xf numFmtId="0" fontId="0" fillId="0" borderId="0" xfId="56" applyBorder="1">
      <alignment/>
      <protection/>
    </xf>
    <xf numFmtId="189" fontId="13" fillId="0" borderId="13" xfId="58" applyNumberFormat="1" applyFont="1" applyBorder="1" applyAlignment="1">
      <alignment horizontal="right" vertical="center" wrapText="1"/>
      <protection/>
    </xf>
    <xf numFmtId="188" fontId="19" fillId="0" borderId="11" xfId="58" applyNumberFormat="1" applyFont="1" applyBorder="1" applyAlignment="1">
      <alignment horizontal="right" vertical="center" wrapText="1"/>
      <protection/>
    </xf>
    <xf numFmtId="188" fontId="19" fillId="0" borderId="13" xfId="58" applyNumberFormat="1" applyFont="1" applyBorder="1" applyAlignment="1">
      <alignment horizontal="right" vertical="center" wrapText="1"/>
      <protection/>
    </xf>
    <xf numFmtId="188" fontId="12" fillId="0" borderId="14" xfId="58" applyNumberFormat="1" applyFont="1" applyBorder="1" applyAlignment="1">
      <alignment horizontal="center" vertical="center" wrapText="1"/>
      <protection/>
    </xf>
    <xf numFmtId="189" fontId="0" fillId="0" borderId="0" xfId="0" applyNumberFormat="1" applyAlignment="1">
      <alignment/>
    </xf>
    <xf numFmtId="189" fontId="13" fillId="0" borderId="18" xfId="58" applyNumberFormat="1" applyFont="1" applyBorder="1" applyAlignment="1">
      <alignment horizontal="right" vertical="center" wrapText="1"/>
      <protection/>
    </xf>
    <xf numFmtId="189" fontId="13" fillId="0" borderId="11" xfId="0" applyNumberFormat="1" applyFont="1" applyBorder="1" applyAlignment="1">
      <alignment horizontal="right" vertical="center"/>
    </xf>
    <xf numFmtId="189" fontId="13" fillId="0" borderId="14" xfId="58" applyNumberFormat="1" applyFont="1" applyBorder="1" applyAlignment="1">
      <alignment horizontal="right" vertical="center" wrapText="1"/>
      <protection/>
    </xf>
    <xf numFmtId="189" fontId="12" fillId="0" borderId="14" xfId="58" applyNumberFormat="1" applyFont="1" applyBorder="1" applyAlignment="1">
      <alignment horizontal="center" vertical="center" wrapText="1"/>
      <protection/>
    </xf>
    <xf numFmtId="189" fontId="0" fillId="0" borderId="0" xfId="0" applyNumberFormat="1" applyBorder="1" applyAlignment="1">
      <alignment/>
    </xf>
    <xf numFmtId="188" fontId="20" fillId="0" borderId="0" xfId="56" applyNumberFormat="1" applyFont="1">
      <alignment/>
      <protection/>
    </xf>
    <xf numFmtId="188" fontId="0" fillId="0" borderId="0" xfId="56" applyNumberFormat="1">
      <alignment/>
      <protection/>
    </xf>
    <xf numFmtId="189" fontId="20" fillId="0" borderId="0" xfId="56" applyNumberFormat="1" applyFont="1">
      <alignment/>
      <protection/>
    </xf>
    <xf numFmtId="189" fontId="0" fillId="0" borderId="0" xfId="56" applyNumberFormat="1">
      <alignment/>
      <protection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88" fontId="2" fillId="0" borderId="13" xfId="0" applyNumberFormat="1" applyFont="1" applyBorder="1" applyAlignment="1">
      <alignment horizontal="right" vertical="center"/>
    </xf>
    <xf numFmtId="189" fontId="2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188" fontId="15" fillId="0" borderId="0" xfId="0" applyNumberFormat="1" applyFont="1" applyAlignment="1">
      <alignment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188" fontId="15" fillId="0" borderId="26" xfId="0" applyNumberFormat="1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  <xf numFmtId="188" fontId="15" fillId="0" borderId="29" xfId="0" applyNumberFormat="1" applyFont="1" applyBorder="1" applyAlignment="1">
      <alignment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188" fontId="15" fillId="0" borderId="23" xfId="0" applyNumberFormat="1" applyFont="1" applyBorder="1" applyAlignment="1">
      <alignment horizontal="center" vertical="center" wrapText="1"/>
    </xf>
    <xf numFmtId="186" fontId="22" fillId="0" borderId="30" xfId="0" applyNumberFormat="1" applyFont="1" applyBorder="1" applyAlignment="1">
      <alignment vertical="center"/>
    </xf>
    <xf numFmtId="188" fontId="17" fillId="0" borderId="31" xfId="0" applyNumberFormat="1" applyFont="1" applyBorder="1" applyAlignment="1">
      <alignment horizontal="right" vertical="center"/>
    </xf>
    <xf numFmtId="188" fontId="17" fillId="0" borderId="32" xfId="0" applyNumberFormat="1" applyFont="1" applyBorder="1" applyAlignment="1">
      <alignment horizontal="right" vertical="center"/>
    </xf>
    <xf numFmtId="188" fontId="17" fillId="0" borderId="25" xfId="0" applyNumberFormat="1" applyFont="1" applyBorder="1" applyAlignment="1">
      <alignment horizontal="right" vertical="center"/>
    </xf>
    <xf numFmtId="188" fontId="17" fillId="0" borderId="26" xfId="0" applyNumberFormat="1" applyFont="1" applyBorder="1" applyAlignment="1">
      <alignment horizontal="right" vertical="center"/>
    </xf>
    <xf numFmtId="188" fontId="17" fillId="0" borderId="18" xfId="0" applyNumberFormat="1" applyFont="1" applyBorder="1" applyAlignment="1">
      <alignment horizontal="right" vertical="center"/>
    </xf>
    <xf numFmtId="188" fontId="12" fillId="0" borderId="11" xfId="0" applyNumberFormat="1" applyFont="1" applyBorder="1" applyAlignment="1">
      <alignment horizontal="right" vertical="center" wrapText="1"/>
    </xf>
    <xf numFmtId="0" fontId="17" fillId="0" borderId="11" xfId="0" applyFont="1" applyBorder="1" applyAlignment="1">
      <alignment vertical="center"/>
    </xf>
    <xf numFmtId="185" fontId="17" fillId="0" borderId="11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188" fontId="17" fillId="0" borderId="11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188" fontId="17" fillId="0" borderId="13" xfId="0" applyNumberFormat="1" applyFont="1" applyBorder="1" applyAlignment="1">
      <alignment horizontal="right" vertical="center"/>
    </xf>
    <xf numFmtId="188" fontId="17" fillId="0" borderId="11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85" fontId="17" fillId="0" borderId="14" xfId="0" applyNumberFormat="1" applyFont="1" applyBorder="1" applyAlignment="1">
      <alignment horizontal="right" vertical="center"/>
    </xf>
    <xf numFmtId="185" fontId="17" fillId="0" borderId="18" xfId="0" applyNumberFormat="1" applyFont="1" applyBorder="1" applyAlignment="1">
      <alignment horizontal="right" vertical="center"/>
    </xf>
    <xf numFmtId="0" fontId="17" fillId="0" borderId="33" xfId="0" applyFont="1" applyBorder="1" applyAlignment="1">
      <alignment horizontal="right" vertical="center"/>
    </xf>
    <xf numFmtId="185" fontId="17" fillId="0" borderId="22" xfId="0" applyNumberFormat="1" applyFont="1" applyBorder="1" applyAlignment="1">
      <alignment horizontal="center" vertical="center" wrapText="1"/>
    </xf>
    <xf numFmtId="188" fontId="17" fillId="0" borderId="22" xfId="0" applyNumberFormat="1" applyFont="1" applyBorder="1" applyAlignment="1">
      <alignment horizontal="center" vertical="center" wrapText="1"/>
    </xf>
    <xf numFmtId="0" fontId="17" fillId="0" borderId="23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center" vertical="center"/>
    </xf>
    <xf numFmtId="188" fontId="12" fillId="0" borderId="14" xfId="0" applyNumberFormat="1" applyFont="1" applyBorder="1" applyAlignment="1">
      <alignment horizontal="right" vertical="center" wrapText="1"/>
    </xf>
    <xf numFmtId="189" fontId="12" fillId="0" borderId="11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center" vertical="center" wrapText="1"/>
    </xf>
    <xf numFmtId="188" fontId="17" fillId="0" borderId="13" xfId="0" applyNumberFormat="1" applyFont="1" applyBorder="1" applyAlignment="1">
      <alignment/>
    </xf>
    <xf numFmtId="188" fontId="17" fillId="0" borderId="14" xfId="0" applyNumberFormat="1" applyFont="1" applyBorder="1" applyAlignment="1">
      <alignment/>
    </xf>
    <xf numFmtId="188" fontId="17" fillId="0" borderId="15" xfId="0" applyNumberFormat="1" applyFont="1" applyBorder="1" applyAlignment="1">
      <alignment/>
    </xf>
    <xf numFmtId="0" fontId="17" fillId="0" borderId="1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17" fillId="0" borderId="3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188" fontId="17" fillId="0" borderId="11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190" fontId="17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190" fontId="17" fillId="0" borderId="14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36" xfId="0" applyBorder="1" applyAlignment="1">
      <alignment/>
    </xf>
    <xf numFmtId="0" fontId="17" fillId="24" borderId="10" xfId="0" applyFont="1" applyFill="1" applyBorder="1" applyAlignment="1">
      <alignment horizontal="left" vertical="center" wrapText="1"/>
    </xf>
    <xf numFmtId="189" fontId="2" fillId="0" borderId="11" xfId="0" applyNumberFormat="1" applyFont="1" applyBorder="1" applyAlignment="1">
      <alignment horizontal="right"/>
    </xf>
    <xf numFmtId="188" fontId="2" fillId="0" borderId="13" xfId="0" applyNumberFormat="1" applyFont="1" applyBorder="1" applyAlignment="1">
      <alignment/>
    </xf>
    <xf numFmtId="189" fontId="2" fillId="0" borderId="13" xfId="0" applyNumberFormat="1" applyFont="1" applyBorder="1" applyAlignment="1">
      <alignment horizontal="center"/>
    </xf>
    <xf numFmtId="0" fontId="22" fillId="24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189" fontId="25" fillId="0" borderId="11" xfId="0" applyNumberFormat="1" applyFont="1" applyBorder="1" applyAlignment="1">
      <alignment horizontal="right"/>
    </xf>
    <xf numFmtId="188" fontId="25" fillId="0" borderId="13" xfId="0" applyNumberFormat="1" applyFont="1" applyBorder="1" applyAlignment="1">
      <alignment/>
    </xf>
    <xf numFmtId="189" fontId="25" fillId="0" borderId="13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17" fillId="0" borderId="10" xfId="0" applyFont="1" applyBorder="1" applyAlignment="1">
      <alignment/>
    </xf>
    <xf numFmtId="188" fontId="2" fillId="0" borderId="13" xfId="0" applyNumberFormat="1" applyFont="1" applyBorder="1" applyAlignment="1">
      <alignment horizontal="right"/>
    </xf>
    <xf numFmtId="0" fontId="17" fillId="0" borderId="12" xfId="0" applyFont="1" applyBorder="1" applyAlignment="1">
      <alignment/>
    </xf>
    <xf numFmtId="189" fontId="2" fillId="0" borderId="14" xfId="0" applyNumberFormat="1" applyFont="1" applyBorder="1" applyAlignment="1">
      <alignment/>
    </xf>
    <xf numFmtId="188" fontId="2" fillId="0" borderId="15" xfId="0" applyNumberFormat="1" applyFont="1" applyBorder="1" applyAlignment="1">
      <alignment/>
    </xf>
    <xf numFmtId="189" fontId="2" fillId="0" borderId="15" xfId="0" applyNumberFormat="1" applyFont="1" applyBorder="1" applyAlignment="1">
      <alignment horizontal="center"/>
    </xf>
    <xf numFmtId="0" fontId="17" fillId="0" borderId="27" xfId="0" applyFont="1" applyFill="1" applyBorder="1" applyAlignment="1">
      <alignment/>
    </xf>
    <xf numFmtId="0" fontId="22" fillId="24" borderId="28" xfId="0" applyFont="1" applyFill="1" applyBorder="1" applyAlignment="1">
      <alignment horizontal="center" vertical="center"/>
    </xf>
    <xf numFmtId="189" fontId="2" fillId="0" borderId="28" xfId="0" applyNumberFormat="1" applyFont="1" applyBorder="1" applyAlignment="1">
      <alignment/>
    </xf>
    <xf numFmtId="188" fontId="2" fillId="0" borderId="29" xfId="0" applyNumberFormat="1" applyFont="1" applyBorder="1" applyAlignment="1">
      <alignment/>
    </xf>
    <xf numFmtId="0" fontId="4" fillId="0" borderId="0" xfId="0" applyFont="1" applyFill="1" applyBorder="1" applyAlignment="1">
      <alignment vertical="center"/>
    </xf>
    <xf numFmtId="189" fontId="0" fillId="0" borderId="0" xfId="0" applyNumberFormat="1" applyAlignment="1">
      <alignment horizontal="center"/>
    </xf>
    <xf numFmtId="0" fontId="0" fillId="0" borderId="11" xfId="0" applyBorder="1" applyAlignment="1">
      <alignment horizontal="center" vertical="center" wrapText="1"/>
    </xf>
    <xf numFmtId="189" fontId="0" fillId="0" borderId="11" xfId="0" applyNumberFormat="1" applyBorder="1" applyAlignment="1">
      <alignment horizontal="center" vertical="center" wrapText="1"/>
    </xf>
    <xf numFmtId="189" fontId="0" fillId="0" borderId="13" xfId="0" applyNumberForma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189" fontId="0" fillId="0" borderId="11" xfId="0" applyNumberFormat="1" applyBorder="1" applyAlignment="1">
      <alignment/>
    </xf>
    <xf numFmtId="189" fontId="24" fillId="0" borderId="11" xfId="0" applyNumberFormat="1" applyFont="1" applyBorder="1" applyAlignment="1">
      <alignment horizontal="right"/>
    </xf>
    <xf numFmtId="188" fontId="24" fillId="0" borderId="11" xfId="0" applyNumberFormat="1" applyFont="1" applyBorder="1" applyAlignment="1">
      <alignment/>
    </xf>
    <xf numFmtId="0" fontId="24" fillId="0" borderId="13" xfId="0" applyFont="1" applyBorder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189" fontId="0" fillId="0" borderId="11" xfId="0" applyNumberForma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189" fontId="24" fillId="0" borderId="13" xfId="0" applyNumberFormat="1" applyFont="1" applyBorder="1" applyAlignment="1">
      <alignment horizontal="right"/>
    </xf>
    <xf numFmtId="189" fontId="0" fillId="0" borderId="11" xfId="0" applyNumberFormat="1" applyBorder="1" applyAlignment="1">
      <alignment horizontal="right" vertical="center" wrapText="1"/>
    </xf>
    <xf numFmtId="188" fontId="0" fillId="0" borderId="11" xfId="0" applyNumberFormat="1" applyBorder="1" applyAlignment="1">
      <alignment horizontal="right" vertical="center" wrapText="1"/>
    </xf>
    <xf numFmtId="0" fontId="22" fillId="0" borderId="11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6" xfId="56" applyBorder="1" applyAlignment="1">
      <alignment horizontal="center"/>
      <protection/>
    </xf>
    <xf numFmtId="0" fontId="0" fillId="0" borderId="17" xfId="56" applyBorder="1" applyAlignment="1">
      <alignment horizontal="center"/>
      <protection/>
    </xf>
    <xf numFmtId="0" fontId="21" fillId="0" borderId="18" xfId="58" applyFont="1" applyBorder="1" applyAlignment="1">
      <alignment horizontal="center" vertical="center" wrapText="1"/>
      <protection/>
    </xf>
    <xf numFmtId="0" fontId="17" fillId="0" borderId="24" xfId="0" applyFont="1" applyBorder="1" applyAlignment="1">
      <alignment horizontal="left" vertical="center"/>
    </xf>
    <xf numFmtId="188" fontId="0" fillId="0" borderId="13" xfId="57" applyNumberFormat="1" applyFont="1" applyFill="1" applyBorder="1" applyAlignment="1">
      <alignment horizontal="right" vertical="center"/>
      <protection/>
    </xf>
    <xf numFmtId="0" fontId="0" fillId="0" borderId="11" xfId="57" applyNumberFormat="1" applyFont="1" applyFill="1" applyBorder="1" applyAlignment="1">
      <alignment horizontal="right"/>
      <protection/>
    </xf>
    <xf numFmtId="188" fontId="0" fillId="0" borderId="13" xfId="57" applyNumberFormat="1" applyFont="1" applyFill="1" applyBorder="1" applyAlignment="1">
      <alignment horizontal="right"/>
      <protection/>
    </xf>
    <xf numFmtId="0" fontId="0" fillId="0" borderId="31" xfId="57" applyNumberFormat="1" applyFont="1" applyFill="1" applyBorder="1" applyAlignment="1">
      <alignment horizontal="right"/>
      <protection/>
    </xf>
    <xf numFmtId="0" fontId="0" fillId="0" borderId="11" xfId="57" applyFont="1" applyFill="1" applyBorder="1" applyAlignment="1">
      <alignment horizontal="right"/>
      <protection/>
    </xf>
    <xf numFmtId="0" fontId="0" fillId="0" borderId="14" xfId="57" applyFont="1" applyFill="1" applyBorder="1" applyAlignment="1">
      <alignment horizontal="right"/>
      <protection/>
    </xf>
    <xf numFmtId="188" fontId="0" fillId="0" borderId="15" xfId="57" applyNumberFormat="1" applyFont="1" applyFill="1" applyBorder="1" applyAlignment="1">
      <alignment horizontal="right"/>
      <protection/>
    </xf>
    <xf numFmtId="188" fontId="17" fillId="0" borderId="15" xfId="0" applyNumberFormat="1" applyFont="1" applyBorder="1" applyAlignment="1">
      <alignment horizontal="right" vertical="center"/>
    </xf>
    <xf numFmtId="186" fontId="22" fillId="0" borderId="31" xfId="0" applyNumberFormat="1" applyFont="1" applyBorder="1" applyAlignment="1">
      <alignment horizontal="center" vertical="center"/>
    </xf>
    <xf numFmtId="186" fontId="22" fillId="0" borderId="25" xfId="0" applyNumberFormat="1" applyFont="1" applyBorder="1" applyAlignment="1">
      <alignment horizontal="center" vertical="center"/>
    </xf>
    <xf numFmtId="186" fontId="17" fillId="0" borderId="34" xfId="0" applyNumberFormat="1" applyFont="1" applyBorder="1" applyAlignment="1">
      <alignment horizontal="center" vertical="center"/>
    </xf>
    <xf numFmtId="186" fontId="17" fillId="0" borderId="35" xfId="0" applyNumberFormat="1" applyFont="1" applyBorder="1" applyAlignment="1">
      <alignment horizontal="center" vertical="center" wrapText="1"/>
    </xf>
    <xf numFmtId="188" fontId="17" fillId="0" borderId="37" xfId="0" applyNumberFormat="1" applyFont="1" applyBorder="1" applyAlignment="1">
      <alignment horizontal="center" vertical="center" wrapText="1"/>
    </xf>
    <xf numFmtId="185" fontId="17" fillId="0" borderId="37" xfId="0" applyNumberFormat="1" applyFont="1" applyBorder="1" applyAlignment="1">
      <alignment horizontal="center" vertical="center" wrapText="1"/>
    </xf>
    <xf numFmtId="185" fontId="17" fillId="0" borderId="38" xfId="0" applyNumberFormat="1" applyFont="1" applyBorder="1" applyAlignment="1">
      <alignment horizontal="center" vertical="center" wrapText="1"/>
    </xf>
    <xf numFmtId="190" fontId="0" fillId="0" borderId="17" xfId="57" applyNumberFormat="1" applyFont="1" applyFill="1" applyBorder="1" applyAlignment="1">
      <alignment horizontal="right" vertical="center"/>
      <protection/>
    </xf>
    <xf numFmtId="190" fontId="0" fillId="0" borderId="11" xfId="57" applyNumberFormat="1" applyFont="1" applyFill="1" applyBorder="1" applyAlignment="1">
      <alignment horizontal="right" vertical="center"/>
      <protection/>
    </xf>
    <xf numFmtId="0" fontId="17" fillId="0" borderId="17" xfId="0" applyFont="1" applyBorder="1" applyAlignment="1">
      <alignment horizontal="left" vertical="center"/>
    </xf>
    <xf numFmtId="186" fontId="22" fillId="0" borderId="18" xfId="0" applyNumberFormat="1" applyFont="1" applyBorder="1" applyAlignment="1">
      <alignment horizontal="center" vertical="center"/>
    </xf>
    <xf numFmtId="188" fontId="17" fillId="0" borderId="33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horizontal="right"/>
    </xf>
    <xf numFmtId="10" fontId="11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/>
    </xf>
    <xf numFmtId="0" fontId="47" fillId="0" borderId="13" xfId="0" applyFont="1" applyBorder="1" applyAlignment="1">
      <alignment vertical="center"/>
    </xf>
    <xf numFmtId="2" fontId="0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88" fontId="12" fillId="0" borderId="13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88" fontId="12" fillId="0" borderId="15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/>
    </xf>
    <xf numFmtId="187" fontId="2" fillId="0" borderId="11" xfId="0" applyNumberFormat="1" applyFont="1" applyBorder="1" applyAlignment="1">
      <alignment horizontal="right" vertical="center"/>
    </xf>
    <xf numFmtId="188" fontId="15" fillId="0" borderId="26" xfId="0" applyNumberFormat="1" applyFont="1" applyBorder="1" applyAlignment="1">
      <alignment horizontal="right"/>
    </xf>
    <xf numFmtId="188" fontId="17" fillId="0" borderId="0" xfId="0" applyNumberFormat="1" applyFont="1" applyBorder="1" applyAlignment="1">
      <alignment horizontal="right" vertical="center"/>
    </xf>
    <xf numFmtId="187" fontId="2" fillId="0" borderId="11" xfId="0" applyNumberFormat="1" applyFont="1" applyBorder="1" applyAlignment="1">
      <alignment horizontal="right"/>
    </xf>
    <xf numFmtId="187" fontId="2" fillId="0" borderId="13" xfId="0" applyNumberFormat="1" applyFont="1" applyBorder="1" applyAlignment="1">
      <alignment horizontal="right" vertical="center"/>
    </xf>
    <xf numFmtId="187" fontId="25" fillId="0" borderId="13" xfId="0" applyNumberFormat="1" applyFont="1" applyBorder="1" applyAlignment="1">
      <alignment/>
    </xf>
    <xf numFmtId="188" fontId="13" fillId="0" borderId="33" xfId="58" applyNumberFormat="1" applyFont="1" applyBorder="1" applyAlignment="1">
      <alignment horizontal="right" vertical="center" wrapText="1"/>
      <protection/>
    </xf>
    <xf numFmtId="188" fontId="2" fillId="0" borderId="11" xfId="0" applyNumberFormat="1" applyFont="1" applyBorder="1" applyAlignment="1">
      <alignment horizontal="right" vertical="center"/>
    </xf>
    <xf numFmtId="190" fontId="2" fillId="0" borderId="13" xfId="0" applyNumberFormat="1" applyFont="1" applyBorder="1" applyAlignment="1">
      <alignment horizontal="center" vertical="center" wrapText="1"/>
    </xf>
    <xf numFmtId="188" fontId="0" fillId="0" borderId="32" xfId="57" applyNumberFormat="1" applyFont="1" applyFill="1" applyBorder="1" applyAlignment="1">
      <alignment horizontal="right"/>
      <protection/>
    </xf>
    <xf numFmtId="0" fontId="11" fillId="0" borderId="0" xfId="0" applyFont="1" applyBorder="1" applyAlignment="1">
      <alignment horizontal="center" vertical="center"/>
    </xf>
    <xf numFmtId="0" fontId="17" fillId="0" borderId="39" xfId="0" applyFont="1" applyFill="1" applyBorder="1" applyAlignment="1">
      <alignment horizontal="left" vertical="center" wrapText="1"/>
    </xf>
    <xf numFmtId="188" fontId="4" fillId="0" borderId="40" xfId="0" applyNumberFormat="1" applyFont="1" applyBorder="1" applyAlignment="1">
      <alignment horizontal="center" vertical="center" wrapText="1"/>
    </xf>
    <xf numFmtId="188" fontId="4" fillId="0" borderId="13" xfId="0" applyNumberFormat="1" applyFont="1" applyBorder="1" applyAlignment="1">
      <alignment horizontal="center" vertical="center" wrapText="1"/>
    </xf>
    <xf numFmtId="0" fontId="10" fillId="24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0" borderId="36" xfId="0" applyBorder="1" applyAlignment="1">
      <alignment/>
    </xf>
    <xf numFmtId="0" fontId="9" fillId="24" borderId="34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35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4" fontId="21" fillId="0" borderId="0" xfId="63" applyFont="1" applyBorder="1" applyAlignment="1">
      <alignment horizontal="left" vertical="center" wrapText="1"/>
    </xf>
    <xf numFmtId="0" fontId="12" fillId="0" borderId="13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188" fontId="12" fillId="0" borderId="11" xfId="58" applyNumberFormat="1" applyFont="1" applyBorder="1" applyAlignment="1">
      <alignment horizontal="center" vertical="center" wrapText="1"/>
      <protection/>
    </xf>
    <xf numFmtId="188" fontId="0" fillId="0" borderId="14" xfId="0" applyNumberFormat="1" applyBorder="1" applyAlignment="1">
      <alignment horizontal="center" vertical="center" wrapText="1"/>
    </xf>
    <xf numFmtId="189" fontId="12" fillId="0" borderId="11" xfId="58" applyNumberFormat="1" applyFont="1" applyBorder="1" applyAlignment="1">
      <alignment horizontal="center" vertical="center" wrapText="1"/>
      <protection/>
    </xf>
    <xf numFmtId="189" fontId="0" fillId="0" borderId="14" xfId="0" applyNumberFormat="1" applyBorder="1" applyAlignment="1">
      <alignment horizontal="center" vertical="center" wrapText="1"/>
    </xf>
    <xf numFmtId="188" fontId="12" fillId="0" borderId="31" xfId="58" applyNumberFormat="1" applyFont="1" applyBorder="1" applyAlignment="1">
      <alignment horizontal="center" vertical="center" wrapText="1"/>
      <protection/>
    </xf>
    <xf numFmtId="188" fontId="12" fillId="0" borderId="28" xfId="58" applyNumberFormat="1" applyFont="1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2" fillId="0" borderId="41" xfId="58" applyFont="1" applyBorder="1" applyAlignment="1">
      <alignment horizontal="center" vertical="center" wrapText="1"/>
      <protection/>
    </xf>
    <xf numFmtId="0" fontId="12" fillId="0" borderId="24" xfId="58" applyFont="1" applyBorder="1" applyAlignment="1">
      <alignment horizontal="center" vertical="center" wrapText="1"/>
      <protection/>
    </xf>
    <xf numFmtId="0" fontId="12" fillId="0" borderId="27" xfId="58" applyFont="1" applyBorder="1" applyAlignment="1">
      <alignment horizontal="center" vertical="center" wrapText="1"/>
      <protection/>
    </xf>
    <xf numFmtId="0" fontId="12" fillId="0" borderId="35" xfId="58" applyFont="1" applyBorder="1" applyAlignment="1">
      <alignment horizontal="center" vertical="center" wrapText="1"/>
      <protection/>
    </xf>
    <xf numFmtId="0" fontId="12" fillId="0" borderId="11" xfId="58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12" fillId="0" borderId="31" xfId="58" applyFont="1" applyBorder="1" applyAlignment="1">
      <alignment horizontal="center" vertical="center" wrapText="1"/>
      <protection/>
    </xf>
    <xf numFmtId="0" fontId="12" fillId="0" borderId="28" xfId="58" applyFont="1" applyBorder="1" applyAlignment="1">
      <alignment horizontal="center" vertical="center" wrapText="1"/>
      <protection/>
    </xf>
    <xf numFmtId="0" fontId="7" fillId="0" borderId="0" xfId="56" applyFont="1" applyAlignment="1">
      <alignment horizontal="center" vertical="center" wrapText="1"/>
      <protection/>
    </xf>
    <xf numFmtId="0" fontId="12" fillId="0" borderId="40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89" fontId="12" fillId="0" borderId="31" xfId="0" applyNumberFormat="1" applyFont="1" applyBorder="1" applyAlignment="1">
      <alignment horizontal="center" vertical="center" wrapText="1"/>
    </xf>
    <xf numFmtId="189" fontId="0" fillId="0" borderId="28" xfId="0" applyNumberFormat="1" applyFont="1" applyBorder="1" applyAlignment="1">
      <alignment horizontal="center" vertical="center"/>
    </xf>
    <xf numFmtId="188" fontId="12" fillId="0" borderId="32" xfId="0" applyNumberFormat="1" applyFont="1" applyBorder="1" applyAlignment="1">
      <alignment horizontal="center" vertical="center" wrapText="1"/>
    </xf>
    <xf numFmtId="188" fontId="0" fillId="0" borderId="29" xfId="0" applyNumberFormat="1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textRotation="255"/>
    </xf>
    <xf numFmtId="0" fontId="12" fillId="0" borderId="24" xfId="0" applyFont="1" applyBorder="1" applyAlignment="1">
      <alignment horizontal="center" vertical="center" textRotation="255"/>
    </xf>
    <xf numFmtId="0" fontId="12" fillId="0" borderId="27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 textRotation="255"/>
    </xf>
    <xf numFmtId="189" fontId="0" fillId="0" borderId="11" xfId="0" applyNumberFormat="1" applyBorder="1" applyAlignment="1">
      <alignment vertical="center"/>
    </xf>
    <xf numFmtId="188" fontId="0" fillId="0" borderId="11" xfId="0" applyNumberFormat="1" applyBorder="1" applyAlignment="1">
      <alignment vertical="center"/>
    </xf>
    <xf numFmtId="188" fontId="23" fillId="0" borderId="13" xfId="58" applyNumberFormat="1" applyFont="1" applyBorder="1" applyAlignment="1">
      <alignment horizontal="center" vertical="center" wrapText="1"/>
      <protection/>
    </xf>
    <xf numFmtId="188" fontId="23" fillId="0" borderId="19" xfId="58" applyNumberFormat="1" applyFont="1" applyBorder="1" applyAlignment="1">
      <alignment horizontal="center" vertical="center" wrapText="1"/>
      <protection/>
    </xf>
    <xf numFmtId="188" fontId="23" fillId="0" borderId="10" xfId="58" applyNumberFormat="1" applyFont="1" applyBorder="1" applyAlignment="1">
      <alignment horizontal="center" vertical="center" wrapText="1"/>
      <protection/>
    </xf>
    <xf numFmtId="188" fontId="23" fillId="0" borderId="15" xfId="58" applyNumberFormat="1" applyFont="1" applyBorder="1" applyAlignment="1">
      <alignment horizontal="center" vertical="center" wrapText="1"/>
      <protection/>
    </xf>
    <xf numFmtId="188" fontId="23" fillId="0" borderId="20" xfId="58" applyNumberFormat="1" applyFont="1" applyBorder="1" applyAlignment="1">
      <alignment horizontal="center" vertical="center" wrapText="1"/>
      <protection/>
    </xf>
    <xf numFmtId="188" fontId="23" fillId="0" borderId="12" xfId="58" applyNumberFormat="1" applyFont="1" applyBorder="1" applyAlignment="1">
      <alignment horizontal="center" vertical="center" wrapText="1"/>
      <protection/>
    </xf>
    <xf numFmtId="0" fontId="0" fillId="0" borderId="43" xfId="0" applyBorder="1" applyAlignment="1">
      <alignment vertical="center" textRotation="255" shrinkToFit="1"/>
    </xf>
    <xf numFmtId="0" fontId="0" fillId="0" borderId="30" xfId="0" applyBorder="1" applyAlignment="1">
      <alignment vertical="center" textRotation="255" shrinkToFit="1"/>
    </xf>
    <xf numFmtId="0" fontId="0" fillId="0" borderId="0" xfId="0" applyBorder="1" applyAlignment="1">
      <alignment vertical="center" textRotation="255" shrinkToFit="1"/>
    </xf>
    <xf numFmtId="0" fontId="0" fillId="0" borderId="24" xfId="0" applyBorder="1" applyAlignment="1">
      <alignment vertical="center" textRotation="255" shrinkToFit="1"/>
    </xf>
    <xf numFmtId="0" fontId="0" fillId="0" borderId="16" xfId="0" applyBorder="1" applyAlignment="1">
      <alignment vertical="center" textRotation="255" shrinkToFit="1"/>
    </xf>
    <xf numFmtId="0" fontId="0" fillId="0" borderId="17" xfId="0" applyBorder="1" applyAlignment="1">
      <alignment vertical="center" textRotation="255" shrinkToFit="1"/>
    </xf>
    <xf numFmtId="189" fontId="12" fillId="0" borderId="31" xfId="58" applyNumberFormat="1" applyFont="1" applyBorder="1" applyAlignment="1">
      <alignment horizontal="center" vertical="center" wrapText="1"/>
      <protection/>
    </xf>
    <xf numFmtId="188" fontId="23" fillId="0" borderId="11" xfId="58" applyNumberFormat="1" applyFont="1" applyBorder="1" applyAlignment="1">
      <alignment horizontal="center" vertical="center" wrapText="1"/>
      <protection/>
    </xf>
    <xf numFmtId="188" fontId="12" fillId="0" borderId="13" xfId="58" applyNumberFormat="1" applyFont="1" applyBorder="1" applyAlignment="1">
      <alignment horizontal="center" vertical="center" wrapText="1"/>
      <protection/>
    </xf>
    <xf numFmtId="188" fontId="12" fillId="0" borderId="10" xfId="58" applyNumberFormat="1" applyFont="1" applyBorder="1" applyAlignment="1">
      <alignment horizontal="center" vertical="center" wrapText="1"/>
      <protection/>
    </xf>
    <xf numFmtId="0" fontId="12" fillId="0" borderId="43" xfId="58" applyFont="1" applyBorder="1" applyAlignment="1">
      <alignment horizontal="center" vertical="center" wrapText="1"/>
      <protection/>
    </xf>
    <xf numFmtId="0" fontId="12" fillId="0" borderId="0" xfId="58" applyFont="1" applyBorder="1" applyAlignment="1">
      <alignment horizontal="center" vertical="center" wrapText="1"/>
      <protection/>
    </xf>
    <xf numFmtId="0" fontId="12" fillId="0" borderId="16" xfId="58" applyFont="1" applyBorder="1" applyAlignment="1">
      <alignment horizontal="center" vertical="center" wrapText="1"/>
      <protection/>
    </xf>
    <xf numFmtId="187" fontId="21" fillId="0" borderId="37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187" fontId="21" fillId="0" borderId="38" xfId="0" applyNumberFormat="1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0" fillId="0" borderId="39" xfId="56" applyBorder="1" applyAlignment="1">
      <alignment horizontal="center"/>
      <protection/>
    </xf>
    <xf numFmtId="0" fontId="0" fillId="0" borderId="41" xfId="56" applyBorder="1" applyAlignment="1">
      <alignment horizontal="center"/>
      <protection/>
    </xf>
    <xf numFmtId="0" fontId="21" fillId="0" borderId="38" xfId="58" applyFont="1" applyBorder="1" applyAlignment="1">
      <alignment horizontal="center" vertical="center" wrapText="1"/>
      <protection/>
    </xf>
    <xf numFmtId="0" fontId="21" fillId="0" borderId="34" xfId="58" applyFont="1" applyBorder="1" applyAlignment="1">
      <alignment horizontal="center" vertical="center" wrapText="1"/>
      <protection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0" fontId="17" fillId="0" borderId="3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2" fillId="0" borderId="3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left" wrapText="1"/>
    </xf>
    <xf numFmtId="0" fontId="15" fillId="0" borderId="36" xfId="0" applyFont="1" applyBorder="1" applyAlignment="1">
      <alignment horizontal="right"/>
    </xf>
    <xf numFmtId="0" fontId="17" fillId="0" borderId="1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8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_ET_STYLE_NoName_00_" xfId="16"/>
    <cellStyle name="_ET_STYLE_NoName_00__分县2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ColLevel_0" xfId="36"/>
    <cellStyle name="RowLevel_0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分县2" xfId="45"/>
    <cellStyle name="常规 2" xfId="46"/>
    <cellStyle name="常规 2 2" xfId="47"/>
    <cellStyle name="常规 2 3" xfId="48"/>
    <cellStyle name="常规 2 4" xfId="49"/>
    <cellStyle name="常规 2 4 2" xfId="50"/>
    <cellStyle name="常规 3" xfId="51"/>
    <cellStyle name="常规 4" xfId="52"/>
    <cellStyle name="常规 5" xfId="53"/>
    <cellStyle name="常规 6" xfId="54"/>
    <cellStyle name="常规 6 2" xfId="55"/>
    <cellStyle name="常规_部门表" xfId="56"/>
    <cellStyle name="常规_固定资产投资" xfId="57"/>
    <cellStyle name="常规_月报200606" xfId="58"/>
    <cellStyle name="Hyperlink" xfId="59"/>
    <cellStyle name="好" xfId="60"/>
    <cellStyle name="好_分县2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千位分隔 2" xfId="71"/>
    <cellStyle name="千位分隔 2 2" xfId="72"/>
    <cellStyle name="千位分隔 3" xfId="73"/>
    <cellStyle name="千位分隔 4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样式 1" xfId="85"/>
    <cellStyle name="Followed Hyperlink" xfId="86"/>
    <cellStyle name="注释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&#24180;1-11&#26376;&#22269;&#27665;&#32463;&#27982;&#20027;&#35201;&#25351;&#26631;f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!!&#26609;&#22269;&#36164;&#26009;\!&#19987;&#19994;&#36164;&#26009;\!&#32508;&#21512;\&#32508;&#21512;&#36164;&#26009;\2011\&#26376;&#24230;\2010&#24180;1-11&#26376;&#22269;&#27665;&#32463;&#27982;&#20027;&#35201;&#25351;&#26631;f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\f\!!&#26609;&#22269;&#36164;&#26009;\!&#19987;&#19994;&#36164;&#26009;\!&#32508;&#21512;\&#32508;&#21512;&#36164;&#26009;\2012\2012&#26376;&#24230;\2010&#24180;1-11&#26376;&#22269;&#27665;&#32463;&#27982;&#20027;&#35201;&#25351;&#26631;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\f\!!&#26609;&#22269;&#36164;&#26009;\!&#19987;&#19994;&#36164;&#26009;\!&#32508;&#21512;\&#32508;&#21512;&#36164;&#26009;\2013\2013&#26376;&#24230;\2010&#24180;1-11&#26376;&#22269;&#27665;&#32463;&#27982;&#20027;&#35201;&#25351;&#26631;f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7049;&#29577;&#23792;\2012&#24180;&#26376;&#24230;\2010&#24180;1-11&#26376;&#22269;&#27665;&#32463;&#27982;&#20027;&#35201;&#25351;&#26631;f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27" sqref="A27"/>
    </sheetView>
  </sheetViews>
  <sheetFormatPr defaultColWidth="9.00390625" defaultRowHeight="14.25"/>
  <cols>
    <col min="1" max="1" width="58.625" style="0" bestFit="1" customWidth="1"/>
    <col min="2" max="2" width="6.625" style="24" customWidth="1"/>
  </cols>
  <sheetData>
    <row r="1" spans="1:2" ht="15.75">
      <c r="A1" s="214" t="s">
        <v>168</v>
      </c>
      <c r="B1" s="214"/>
    </row>
    <row r="2" spans="1:2" ht="14.25">
      <c r="A2" s="59" t="s">
        <v>230</v>
      </c>
      <c r="B2" s="58">
        <v>1</v>
      </c>
    </row>
    <row r="3" spans="1:2" ht="14.25">
      <c r="A3" s="3" t="s">
        <v>113</v>
      </c>
      <c r="B3" s="25" t="s">
        <v>169</v>
      </c>
    </row>
    <row r="4" spans="1:2" ht="14.25">
      <c r="A4" s="3" t="s">
        <v>170</v>
      </c>
      <c r="B4" s="26" t="s">
        <v>171</v>
      </c>
    </row>
    <row r="5" spans="1:2" ht="14.25">
      <c r="A5" s="3" t="s">
        <v>65</v>
      </c>
      <c r="B5" s="26" t="s">
        <v>172</v>
      </c>
    </row>
    <row r="6" spans="1:2" ht="14.25">
      <c r="A6" s="3" t="s">
        <v>36</v>
      </c>
      <c r="B6" s="26" t="s">
        <v>99</v>
      </c>
    </row>
    <row r="7" spans="1:2" ht="14.25">
      <c r="A7" s="3" t="s">
        <v>75</v>
      </c>
      <c r="B7" s="25" t="s">
        <v>101</v>
      </c>
    </row>
    <row r="8" spans="1:2" ht="14.25">
      <c r="A8" s="3" t="s">
        <v>97</v>
      </c>
      <c r="B8" s="26" t="s">
        <v>102</v>
      </c>
    </row>
    <row r="9" spans="1:2" ht="14.25">
      <c r="A9" s="3" t="s">
        <v>98</v>
      </c>
      <c r="B9" s="26" t="s">
        <v>103</v>
      </c>
    </row>
    <row r="10" spans="1:2" ht="14.25">
      <c r="A10" s="3" t="s">
        <v>111</v>
      </c>
      <c r="B10" s="25" t="s">
        <v>104</v>
      </c>
    </row>
    <row r="11" spans="1:2" ht="14.25">
      <c r="A11" s="3" t="s">
        <v>18</v>
      </c>
      <c r="B11" s="26" t="s">
        <v>105</v>
      </c>
    </row>
    <row r="12" spans="1:2" ht="14.25" customHeight="1">
      <c r="A12" s="3" t="s">
        <v>30</v>
      </c>
      <c r="B12" s="25" t="s">
        <v>106</v>
      </c>
    </row>
    <row r="13" spans="1:2" ht="14.25">
      <c r="A13" s="3" t="s">
        <v>26</v>
      </c>
      <c r="B13" s="26" t="s">
        <v>107</v>
      </c>
    </row>
    <row r="14" spans="1:2" ht="14.25">
      <c r="A14" s="3" t="s">
        <v>66</v>
      </c>
      <c r="B14" s="25" t="s">
        <v>108</v>
      </c>
    </row>
    <row r="15" spans="1:2" ht="14.25">
      <c r="A15" s="3" t="s">
        <v>24</v>
      </c>
      <c r="B15" s="26" t="s">
        <v>109</v>
      </c>
    </row>
    <row r="16" spans="1:2" ht="14.25">
      <c r="A16" s="3" t="s">
        <v>173</v>
      </c>
      <c r="B16" s="25" t="s">
        <v>110</v>
      </c>
    </row>
    <row r="17" spans="1:2" ht="14.25">
      <c r="A17" s="147" t="s">
        <v>166</v>
      </c>
      <c r="B17" s="26" t="s">
        <v>167</v>
      </c>
    </row>
    <row r="18" spans="1:2" ht="14.25">
      <c r="A18" s="59"/>
      <c r="B18" s="25"/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F15" sqref="F15"/>
    </sheetView>
  </sheetViews>
  <sheetFormatPr defaultColWidth="9.00390625" defaultRowHeight="14.25"/>
  <cols>
    <col min="1" max="1" width="10.875" style="0" customWidth="1"/>
    <col min="2" max="2" width="9.25390625" style="0" customWidth="1"/>
    <col min="3" max="3" width="9.75390625" style="0" customWidth="1"/>
    <col min="4" max="4" width="5.375" style="0" customWidth="1"/>
    <col min="5" max="5" width="8.375" style="0" customWidth="1"/>
    <col min="6" max="6" width="12.375" style="0" customWidth="1"/>
    <col min="7" max="7" width="4.00390625" style="0" customWidth="1"/>
    <col min="10" max="10" width="11.875" style="0" hidden="1" customWidth="1"/>
    <col min="11" max="11" width="11.125" style="0" hidden="1" customWidth="1"/>
    <col min="12" max="12" width="0" style="0" hidden="1" customWidth="1"/>
    <col min="13" max="13" width="10.375" style="0" customWidth="1"/>
    <col min="14" max="14" width="10.00390625" style="0" customWidth="1"/>
  </cols>
  <sheetData>
    <row r="1" spans="1:7" ht="36" customHeight="1">
      <c r="A1" s="291" t="s">
        <v>26</v>
      </c>
      <c r="B1" s="291"/>
      <c r="C1" s="291"/>
      <c r="D1" s="291"/>
      <c r="E1" s="291"/>
      <c r="F1" s="291"/>
      <c r="G1" s="291"/>
    </row>
    <row r="2" spans="1:7" ht="15" thickBot="1">
      <c r="A2" s="68"/>
      <c r="B2" s="68"/>
      <c r="C2" s="68"/>
      <c r="D2" s="125"/>
      <c r="E2" s="303" t="s">
        <v>16</v>
      </c>
      <c r="F2" s="303"/>
      <c r="G2" s="303"/>
    </row>
    <row r="3" spans="1:7" ht="17.25" customHeight="1">
      <c r="A3" s="295"/>
      <c r="B3" s="305" t="s">
        <v>144</v>
      </c>
      <c r="C3" s="305"/>
      <c r="D3" s="305"/>
      <c r="E3" s="305" t="s">
        <v>145</v>
      </c>
      <c r="F3" s="305"/>
      <c r="G3" s="306"/>
    </row>
    <row r="4" spans="1:7" ht="36" customHeight="1">
      <c r="A4" s="304"/>
      <c r="B4" s="4" t="s">
        <v>96</v>
      </c>
      <c r="C4" s="65" t="s">
        <v>76</v>
      </c>
      <c r="D4" s="66" t="s">
        <v>0</v>
      </c>
      <c r="E4" s="4" t="s">
        <v>96</v>
      </c>
      <c r="F4" s="65" t="s">
        <v>76</v>
      </c>
      <c r="G4" s="104" t="s">
        <v>0</v>
      </c>
    </row>
    <row r="5" spans="1:15" ht="18.75" customHeight="1">
      <c r="A5" s="94" t="s">
        <v>14</v>
      </c>
      <c r="B5" s="106">
        <v>16097.79910000001</v>
      </c>
      <c r="C5" s="89">
        <v>13.326283380913475</v>
      </c>
      <c r="D5" s="189" t="s">
        <v>199</v>
      </c>
      <c r="E5" s="122">
        <v>11162.3296</v>
      </c>
      <c r="F5" s="93">
        <v>11.772389189940451</v>
      </c>
      <c r="G5" s="190" t="s">
        <v>199</v>
      </c>
      <c r="I5" s="191"/>
      <c r="J5" s="192"/>
      <c r="K5" s="192"/>
      <c r="L5" s="193"/>
      <c r="M5" s="194"/>
      <c r="N5" s="194"/>
      <c r="O5" s="193"/>
    </row>
    <row r="6" spans="1:15" ht="18.75">
      <c r="A6" s="94" t="s">
        <v>27</v>
      </c>
      <c r="B6" s="106">
        <v>5830.43530000001</v>
      </c>
      <c r="C6" s="89">
        <v>19.568580781177562</v>
      </c>
      <c r="D6" s="195">
        <f>RANK(C6,C$6:C$18)</f>
        <v>2</v>
      </c>
      <c r="E6" s="122">
        <v>3555.2134</v>
      </c>
      <c r="F6" s="93">
        <v>20.10017002866152</v>
      </c>
      <c r="G6" s="195">
        <f>RANK(F6,F$6:F$18)</f>
        <v>2</v>
      </c>
      <c r="I6" s="191"/>
      <c r="J6" s="196"/>
      <c r="K6" s="196"/>
      <c r="L6" s="197"/>
      <c r="M6" s="198"/>
      <c r="N6" s="198"/>
      <c r="O6" s="197"/>
    </row>
    <row r="7" spans="1:15" ht="18.75">
      <c r="A7" s="94" t="s">
        <v>2</v>
      </c>
      <c r="B7" s="106">
        <v>4712.9448</v>
      </c>
      <c r="C7" s="89">
        <v>7.683746884434865</v>
      </c>
      <c r="D7" s="195">
        <f aca="true" t="shared" si="0" ref="D7:D17">RANK(C7,C$6:C$18)</f>
        <v>7</v>
      </c>
      <c r="E7" s="122">
        <v>3804.535</v>
      </c>
      <c r="F7" s="93">
        <v>6.054769864520983</v>
      </c>
      <c r="G7" s="195">
        <f aca="true" t="shared" si="1" ref="G7:G17">RANK(F7,F$6:F$18)</f>
        <v>5</v>
      </c>
      <c r="I7" s="191"/>
      <c r="J7" s="199"/>
      <c r="K7" s="196"/>
      <c r="L7" s="197"/>
      <c r="M7" s="198"/>
      <c r="N7" s="198"/>
      <c r="O7" s="197"/>
    </row>
    <row r="8" spans="1:15" ht="18.75">
      <c r="A8" s="94" t="s">
        <v>3</v>
      </c>
      <c r="B8" s="89" t="s">
        <v>112</v>
      </c>
      <c r="C8" s="89" t="s">
        <v>112</v>
      </c>
      <c r="D8" s="89" t="s">
        <v>112</v>
      </c>
      <c r="E8" s="89" t="s">
        <v>112</v>
      </c>
      <c r="F8" s="89" t="s">
        <v>112</v>
      </c>
      <c r="G8" s="200" t="s">
        <v>112</v>
      </c>
      <c r="I8" s="191"/>
      <c r="J8" s="196"/>
      <c r="K8" s="196"/>
      <c r="L8" s="197"/>
      <c r="M8" s="198"/>
      <c r="N8" s="198"/>
      <c r="O8" s="197"/>
    </row>
    <row r="9" spans="1:15" ht="18.75">
      <c r="A9" s="94" t="s">
        <v>4</v>
      </c>
      <c r="B9" s="89" t="s">
        <v>112</v>
      </c>
      <c r="C9" s="89" t="s">
        <v>112</v>
      </c>
      <c r="D9" s="89" t="s">
        <v>112</v>
      </c>
      <c r="E9" s="89" t="s">
        <v>112</v>
      </c>
      <c r="F9" s="89" t="s">
        <v>112</v>
      </c>
      <c r="G9" s="200" t="s">
        <v>112</v>
      </c>
      <c r="I9" s="191"/>
      <c r="J9" s="199"/>
      <c r="K9" s="196"/>
      <c r="L9" s="197"/>
      <c r="M9" s="198"/>
      <c r="N9" s="198"/>
      <c r="O9" s="197"/>
    </row>
    <row r="10" spans="1:15" ht="18.75">
      <c r="A10" s="94" t="s">
        <v>5</v>
      </c>
      <c r="B10" s="106">
        <v>4142.5523</v>
      </c>
      <c r="C10" s="89">
        <v>10.21827439286529</v>
      </c>
      <c r="D10" s="195">
        <f t="shared" si="0"/>
        <v>5</v>
      </c>
      <c r="E10" s="122">
        <v>3590.4671</v>
      </c>
      <c r="F10" s="93">
        <v>9.437683880539463</v>
      </c>
      <c r="G10" s="195">
        <f t="shared" si="1"/>
        <v>3</v>
      </c>
      <c r="I10" s="191"/>
      <c r="J10" s="199"/>
      <c r="K10" s="196"/>
      <c r="L10" s="197"/>
      <c r="M10" s="198"/>
      <c r="N10" s="198"/>
      <c r="O10" s="197"/>
    </row>
    <row r="11" spans="1:15" ht="18.75">
      <c r="A11" s="94" t="s">
        <v>6</v>
      </c>
      <c r="B11" s="89" t="s">
        <v>112</v>
      </c>
      <c r="C11" s="89" t="s">
        <v>112</v>
      </c>
      <c r="D11" s="89" t="s">
        <v>112</v>
      </c>
      <c r="E11" s="89" t="s">
        <v>112</v>
      </c>
      <c r="F11" s="89" t="s">
        <v>112</v>
      </c>
      <c r="G11" s="200" t="s">
        <v>112</v>
      </c>
      <c r="I11" s="191"/>
      <c r="J11" s="199"/>
      <c r="K11" s="196"/>
      <c r="L11" s="197"/>
      <c r="M11" s="198"/>
      <c r="N11" s="198"/>
      <c r="O11" s="197"/>
    </row>
    <row r="12" spans="1:15" ht="18.75">
      <c r="A12" s="94" t="s">
        <v>7</v>
      </c>
      <c r="B12" s="89">
        <v>315.919</v>
      </c>
      <c r="C12" s="89">
        <v>13.091353631753877</v>
      </c>
      <c r="D12" s="195">
        <f t="shared" si="0"/>
        <v>4</v>
      </c>
      <c r="E12" s="122">
        <v>24.3366</v>
      </c>
      <c r="F12" s="89">
        <v>-5.188480777921482</v>
      </c>
      <c r="G12" s="195">
        <f t="shared" si="1"/>
        <v>6</v>
      </c>
      <c r="I12" s="191"/>
      <c r="J12" s="199"/>
      <c r="K12" s="196"/>
      <c r="L12" s="197"/>
      <c r="M12" s="198"/>
      <c r="N12" s="201"/>
      <c r="O12" s="197"/>
    </row>
    <row r="13" spans="1:15" ht="18.75">
      <c r="A13" s="94" t="s">
        <v>220</v>
      </c>
      <c r="B13" s="89" t="s">
        <v>112</v>
      </c>
      <c r="C13" s="89" t="s">
        <v>112</v>
      </c>
      <c r="D13" s="89" t="s">
        <v>112</v>
      </c>
      <c r="E13" s="89" t="s">
        <v>112</v>
      </c>
      <c r="F13" s="89" t="s">
        <v>112</v>
      </c>
      <c r="G13" s="200" t="s">
        <v>112</v>
      </c>
      <c r="I13" s="191"/>
      <c r="J13" s="199"/>
      <c r="K13" s="196"/>
      <c r="L13" s="197"/>
      <c r="M13" s="198"/>
      <c r="N13" s="198"/>
      <c r="O13" s="197"/>
    </row>
    <row r="14" spans="1:15" ht="18.75">
      <c r="A14" s="94" t="s">
        <v>8</v>
      </c>
      <c r="B14" s="106">
        <v>170.1407</v>
      </c>
      <c r="C14" s="89">
        <v>13.234483731677843</v>
      </c>
      <c r="D14" s="195">
        <f t="shared" si="0"/>
        <v>3</v>
      </c>
      <c r="E14" s="122">
        <v>50.8249</v>
      </c>
      <c r="F14" s="93">
        <v>7.0879397567260565</v>
      </c>
      <c r="G14" s="195">
        <f t="shared" si="1"/>
        <v>4</v>
      </c>
      <c r="I14" s="191"/>
      <c r="J14" s="196"/>
      <c r="K14" s="196"/>
      <c r="L14" s="197"/>
      <c r="M14" s="198"/>
      <c r="N14" s="198"/>
      <c r="O14" s="197"/>
    </row>
    <row r="15" spans="1:15" ht="18.75">
      <c r="A15" s="94" t="s">
        <v>9</v>
      </c>
      <c r="B15" s="106">
        <v>607.8832</v>
      </c>
      <c r="C15" s="89">
        <v>28.006455460355863</v>
      </c>
      <c r="D15" s="195">
        <f t="shared" si="0"/>
        <v>1</v>
      </c>
      <c r="E15" s="122">
        <v>103.1372</v>
      </c>
      <c r="F15" s="93">
        <v>121.57123491614053</v>
      </c>
      <c r="G15" s="195">
        <f t="shared" si="1"/>
        <v>1</v>
      </c>
      <c r="I15" s="191"/>
      <c r="J15" s="199"/>
      <c r="K15" s="196"/>
      <c r="L15" s="197"/>
      <c r="M15" s="198"/>
      <c r="N15" s="198"/>
      <c r="O15" s="197"/>
    </row>
    <row r="16" spans="1:15" ht="18.75">
      <c r="A16" s="94" t="s">
        <v>10</v>
      </c>
      <c r="B16" s="89" t="s">
        <v>112</v>
      </c>
      <c r="C16" s="89" t="s">
        <v>112</v>
      </c>
      <c r="D16" s="89" t="s">
        <v>112</v>
      </c>
      <c r="E16" s="89" t="s">
        <v>112</v>
      </c>
      <c r="F16" s="89" t="s">
        <v>112</v>
      </c>
      <c r="G16" s="200" t="s">
        <v>112</v>
      </c>
      <c r="I16" s="191"/>
      <c r="J16" s="196"/>
      <c r="K16" s="196"/>
      <c r="L16" s="197"/>
      <c r="M16" s="198"/>
      <c r="N16" s="198"/>
      <c r="O16" s="197"/>
    </row>
    <row r="17" spans="1:15" ht="18.75">
      <c r="A17" s="94" t="s">
        <v>11</v>
      </c>
      <c r="B17" s="106">
        <v>317.9238</v>
      </c>
      <c r="C17" s="89">
        <v>10.024910349734666</v>
      </c>
      <c r="D17" s="195">
        <f t="shared" si="0"/>
        <v>6</v>
      </c>
      <c r="E17" s="122">
        <v>33.8154</v>
      </c>
      <c r="F17" s="93">
        <v>-12.426872188512437</v>
      </c>
      <c r="G17" s="195">
        <f t="shared" si="1"/>
        <v>7</v>
      </c>
      <c r="I17" s="191"/>
      <c r="J17" s="199"/>
      <c r="K17" s="196"/>
      <c r="L17" s="197"/>
      <c r="M17" s="198"/>
      <c r="N17" s="198"/>
      <c r="O17" s="197"/>
    </row>
    <row r="18" spans="1:15" ht="19.5" thickBot="1">
      <c r="A18" s="123" t="s">
        <v>12</v>
      </c>
      <c r="B18" s="105" t="s">
        <v>112</v>
      </c>
      <c r="C18" s="105" t="s">
        <v>112</v>
      </c>
      <c r="D18" s="105" t="s">
        <v>112</v>
      </c>
      <c r="E18" s="105" t="s">
        <v>112</v>
      </c>
      <c r="F18" s="105" t="s">
        <v>112</v>
      </c>
      <c r="G18" s="202" t="s">
        <v>112</v>
      </c>
      <c r="I18" s="191"/>
      <c r="J18" s="199"/>
      <c r="K18" s="196"/>
      <c r="L18" s="197"/>
      <c r="M18" s="198"/>
      <c r="N18" s="198"/>
      <c r="O18" s="197"/>
    </row>
    <row r="19" spans="1:15" ht="18.75" customHeight="1">
      <c r="A19" s="301" t="s">
        <v>19</v>
      </c>
      <c r="B19" s="301"/>
      <c r="C19" s="301"/>
      <c r="D19" s="301"/>
      <c r="E19" s="301"/>
      <c r="F19" s="301"/>
      <c r="G19" s="301"/>
      <c r="I19" s="203"/>
      <c r="J19" s="199"/>
      <c r="K19" s="196"/>
      <c r="L19" s="197"/>
      <c r="M19" s="198"/>
      <c r="N19" s="198"/>
      <c r="O19" s="197"/>
    </row>
    <row r="20" spans="1:15" ht="18.75" customHeight="1">
      <c r="A20" s="301" t="s">
        <v>198</v>
      </c>
      <c r="B20" s="301"/>
      <c r="C20" s="301"/>
      <c r="D20" s="301"/>
      <c r="E20" s="301"/>
      <c r="F20" s="301"/>
      <c r="G20" s="301"/>
      <c r="I20" s="203"/>
      <c r="J20" s="199"/>
      <c r="K20" s="196"/>
      <c r="L20" s="197"/>
      <c r="M20" s="198"/>
      <c r="N20" s="198"/>
      <c r="O20" s="197"/>
    </row>
    <row r="21" spans="1:15" ht="36" customHeight="1">
      <c r="A21" s="302" t="s">
        <v>208</v>
      </c>
      <c r="B21" s="302"/>
      <c r="C21" s="302"/>
      <c r="D21" s="302"/>
      <c r="E21" s="302"/>
      <c r="F21" s="302"/>
      <c r="G21" s="302"/>
      <c r="I21" s="203"/>
      <c r="J21" s="199"/>
      <c r="K21" s="196"/>
      <c r="L21" s="197"/>
      <c r="M21" s="198"/>
      <c r="N21" s="198"/>
      <c r="O21" s="197"/>
    </row>
  </sheetData>
  <sheetProtection/>
  <mergeCells count="8">
    <mergeCell ref="A20:G20"/>
    <mergeCell ref="A21:G21"/>
    <mergeCell ref="A1:G1"/>
    <mergeCell ref="E2:G2"/>
    <mergeCell ref="A3:A4"/>
    <mergeCell ref="B3:D3"/>
    <mergeCell ref="E3:G3"/>
    <mergeCell ref="A19:G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5" sqref="F15"/>
    </sheetView>
  </sheetViews>
  <sheetFormatPr defaultColWidth="9.00390625" defaultRowHeight="14.25"/>
  <cols>
    <col min="2" max="3" width="6.875" style="0" customWidth="1"/>
    <col min="4" max="4" width="10.75390625" style="0" customWidth="1"/>
    <col min="5" max="6" width="6.875" style="0" customWidth="1"/>
    <col min="7" max="7" width="11.50390625" style="0" customWidth="1"/>
  </cols>
  <sheetData>
    <row r="1" spans="1:7" ht="18.75" customHeight="1">
      <c r="A1" s="307" t="s">
        <v>67</v>
      </c>
      <c r="B1" s="307"/>
      <c r="C1" s="307"/>
      <c r="D1" s="307"/>
      <c r="E1" s="307"/>
      <c r="F1" s="307"/>
      <c r="G1" s="307"/>
    </row>
    <row r="2" spans="1:7" ht="19.5" thickBot="1">
      <c r="A2" s="313" t="s">
        <v>15</v>
      </c>
      <c r="B2" s="313"/>
      <c r="C2" s="313"/>
      <c r="D2" s="313"/>
      <c r="E2" s="313"/>
      <c r="F2" s="313"/>
      <c r="G2" s="72"/>
    </row>
    <row r="3" spans="1:7" s="5" customFormat="1" ht="34.5" customHeight="1">
      <c r="A3" s="314"/>
      <c r="B3" s="316" t="s">
        <v>29</v>
      </c>
      <c r="C3" s="310"/>
      <c r="D3" s="310" t="s">
        <v>76</v>
      </c>
      <c r="E3" s="317" t="s">
        <v>146</v>
      </c>
      <c r="F3" s="318"/>
      <c r="G3" s="308" t="s">
        <v>76</v>
      </c>
    </row>
    <row r="4" spans="1:7" s="5" customFormat="1" ht="33" customHeight="1">
      <c r="A4" s="315"/>
      <c r="B4" s="107"/>
      <c r="C4" s="4" t="s">
        <v>34</v>
      </c>
      <c r="D4" s="311"/>
      <c r="E4" s="107"/>
      <c r="F4" s="4" t="s">
        <v>34</v>
      </c>
      <c r="G4" s="309"/>
    </row>
    <row r="5" spans="1:7" s="5" customFormat="1" ht="19.5" customHeight="1">
      <c r="A5" s="6" t="s">
        <v>13</v>
      </c>
      <c r="B5" s="15">
        <v>7771</v>
      </c>
      <c r="C5" s="15">
        <v>1244</v>
      </c>
      <c r="D5" s="96">
        <v>18.567164179104477</v>
      </c>
      <c r="E5" s="15">
        <v>2317</v>
      </c>
      <c r="F5" s="15">
        <v>337</v>
      </c>
      <c r="G5" s="108">
        <v>17.353244078269825</v>
      </c>
    </row>
    <row r="6" spans="1:7" s="5" customFormat="1" ht="19.5" customHeight="1">
      <c r="A6" s="6" t="s">
        <v>1</v>
      </c>
      <c r="B6" s="15">
        <v>4214</v>
      </c>
      <c r="C6" s="15">
        <v>748</v>
      </c>
      <c r="D6" s="96">
        <v>20.858895705521473</v>
      </c>
      <c r="E6" s="15">
        <v>1237</v>
      </c>
      <c r="F6" s="15">
        <v>207</v>
      </c>
      <c r="G6" s="108">
        <v>20.097087378640776</v>
      </c>
    </row>
    <row r="7" spans="1:7" s="5" customFormat="1" ht="19.5" customHeight="1">
      <c r="A7" s="6" t="s">
        <v>2</v>
      </c>
      <c r="B7" s="15">
        <v>776</v>
      </c>
      <c r="C7" s="15">
        <v>115</v>
      </c>
      <c r="D7" s="96">
        <v>17.39788199697428</v>
      </c>
      <c r="E7" s="15">
        <v>203</v>
      </c>
      <c r="F7" s="15">
        <v>37</v>
      </c>
      <c r="G7" s="108">
        <v>22.289156626506024</v>
      </c>
    </row>
    <row r="8" spans="1:7" s="5" customFormat="1" ht="19.5" customHeight="1">
      <c r="A8" s="6" t="s">
        <v>3</v>
      </c>
      <c r="B8" s="15">
        <v>69</v>
      </c>
      <c r="C8" s="15">
        <v>16</v>
      </c>
      <c r="D8" s="96">
        <v>30.18867924528302</v>
      </c>
      <c r="E8" s="15">
        <v>54</v>
      </c>
      <c r="F8" s="15">
        <v>10</v>
      </c>
      <c r="G8" s="108">
        <v>22.727272727272727</v>
      </c>
    </row>
    <row r="9" spans="1:7" s="5" customFormat="1" ht="19.5" customHeight="1">
      <c r="A9" s="6" t="s">
        <v>4</v>
      </c>
      <c r="B9" s="15">
        <v>185</v>
      </c>
      <c r="C9" s="15">
        <v>22</v>
      </c>
      <c r="D9" s="96">
        <v>13.496932515337424</v>
      </c>
      <c r="E9" s="15">
        <v>85</v>
      </c>
      <c r="F9" s="15">
        <v>17</v>
      </c>
      <c r="G9" s="108">
        <v>25</v>
      </c>
    </row>
    <row r="10" spans="1:7" s="5" customFormat="1" ht="19.5" customHeight="1">
      <c r="A10" s="6" t="s">
        <v>5</v>
      </c>
      <c r="B10" s="15">
        <v>698</v>
      </c>
      <c r="C10" s="15">
        <v>80</v>
      </c>
      <c r="D10" s="96">
        <v>12.944983818770226</v>
      </c>
      <c r="E10" s="15">
        <v>145</v>
      </c>
      <c r="F10" s="15">
        <v>14</v>
      </c>
      <c r="G10" s="108">
        <v>10.687022900763358</v>
      </c>
    </row>
    <row r="11" spans="1:7" s="5" customFormat="1" ht="19.5" customHeight="1">
      <c r="A11" s="6" t="s">
        <v>6</v>
      </c>
      <c r="B11" s="15">
        <v>146</v>
      </c>
      <c r="C11" s="15">
        <v>18</v>
      </c>
      <c r="D11" s="96">
        <v>14.0625</v>
      </c>
      <c r="E11" s="15">
        <v>80</v>
      </c>
      <c r="F11" s="15">
        <v>11</v>
      </c>
      <c r="G11" s="108">
        <v>15.942028985507244</v>
      </c>
    </row>
    <row r="12" spans="1:7" s="5" customFormat="1" ht="19.5" customHeight="1">
      <c r="A12" s="6" t="s">
        <v>7</v>
      </c>
      <c r="B12" s="15">
        <v>120</v>
      </c>
      <c r="C12" s="15">
        <v>7</v>
      </c>
      <c r="D12" s="96">
        <v>6.1946902654867255</v>
      </c>
      <c r="E12" s="15">
        <v>48</v>
      </c>
      <c r="F12" s="15">
        <v>8</v>
      </c>
      <c r="G12" s="108">
        <v>20</v>
      </c>
    </row>
    <row r="13" spans="1:7" s="5" customFormat="1" ht="19.5" customHeight="1">
      <c r="A13" s="6" t="s">
        <v>220</v>
      </c>
      <c r="B13" s="15">
        <v>234</v>
      </c>
      <c r="C13" s="15">
        <v>25</v>
      </c>
      <c r="D13" s="96">
        <v>11.961722488038278</v>
      </c>
      <c r="E13" s="15">
        <v>90</v>
      </c>
      <c r="F13" s="15">
        <v>18</v>
      </c>
      <c r="G13" s="108">
        <v>25</v>
      </c>
    </row>
    <row r="14" spans="1:7" s="5" customFormat="1" ht="19.5" customHeight="1">
      <c r="A14" s="6" t="s">
        <v>8</v>
      </c>
      <c r="B14" s="15">
        <v>184</v>
      </c>
      <c r="C14" s="15">
        <v>13</v>
      </c>
      <c r="D14" s="96">
        <v>7.602339181286549</v>
      </c>
      <c r="E14" s="15">
        <v>60</v>
      </c>
      <c r="F14" s="15">
        <v>6</v>
      </c>
      <c r="G14" s="108">
        <v>11.11111111111111</v>
      </c>
    </row>
    <row r="15" spans="1:7" s="5" customFormat="1" ht="19.5" customHeight="1">
      <c r="A15" s="6" t="s">
        <v>9</v>
      </c>
      <c r="B15" s="15">
        <v>494</v>
      </c>
      <c r="C15" s="15">
        <v>56</v>
      </c>
      <c r="D15" s="96">
        <v>12.785388127853881</v>
      </c>
      <c r="E15" s="15">
        <v>110</v>
      </c>
      <c r="F15" s="15">
        <v>24</v>
      </c>
      <c r="G15" s="108">
        <v>27.906976744186046</v>
      </c>
    </row>
    <row r="16" spans="1:7" s="5" customFormat="1" ht="19.5" customHeight="1">
      <c r="A16" s="6" t="s">
        <v>10</v>
      </c>
      <c r="B16" s="15">
        <v>242</v>
      </c>
      <c r="C16" s="15">
        <v>29</v>
      </c>
      <c r="D16" s="96">
        <v>13.615023474178404</v>
      </c>
      <c r="E16" s="15">
        <v>98</v>
      </c>
      <c r="F16" s="15">
        <v>11</v>
      </c>
      <c r="G16" s="108">
        <v>12.643678160919542</v>
      </c>
    </row>
    <row r="17" spans="1:7" s="5" customFormat="1" ht="19.5" customHeight="1">
      <c r="A17" s="6" t="s">
        <v>11</v>
      </c>
      <c r="B17" s="15">
        <v>281</v>
      </c>
      <c r="C17" s="15">
        <v>49</v>
      </c>
      <c r="D17" s="96">
        <v>21.120689655172413</v>
      </c>
      <c r="E17" s="15">
        <v>64</v>
      </c>
      <c r="F17" s="15">
        <v>5</v>
      </c>
      <c r="G17" s="108">
        <v>8.47457627118644</v>
      </c>
    </row>
    <row r="18" spans="1:7" s="5" customFormat="1" ht="19.5" customHeight="1" thickBot="1">
      <c r="A18" s="7" t="s">
        <v>12</v>
      </c>
      <c r="B18" s="16">
        <v>128</v>
      </c>
      <c r="C18" s="16">
        <v>13</v>
      </c>
      <c r="D18" s="109">
        <v>11.304347826086957</v>
      </c>
      <c r="E18" s="16">
        <v>43</v>
      </c>
      <c r="F18" s="16">
        <v>7</v>
      </c>
      <c r="G18" s="110">
        <v>19.444444444444446</v>
      </c>
    </row>
    <row r="19" spans="1:6" ht="16.5" customHeight="1">
      <c r="A19" s="312" t="s">
        <v>221</v>
      </c>
      <c r="B19" s="292"/>
      <c r="C19" s="292"/>
      <c r="D19" s="292"/>
      <c r="E19" s="292"/>
      <c r="F19" s="292"/>
    </row>
  </sheetData>
  <sheetProtection/>
  <mergeCells count="8">
    <mergeCell ref="A1:G1"/>
    <mergeCell ref="G3:G4"/>
    <mergeCell ref="D3:D4"/>
    <mergeCell ref="A19:F19"/>
    <mergeCell ref="A2:F2"/>
    <mergeCell ref="A3:A4"/>
    <mergeCell ref="B3:C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Q15" sqref="Q15"/>
    </sheetView>
  </sheetViews>
  <sheetFormatPr defaultColWidth="9.00390625" defaultRowHeight="14.25"/>
  <cols>
    <col min="1" max="1" width="10.50390625" style="0" customWidth="1"/>
    <col min="2" max="2" width="8.50390625" style="0" bestFit="1" customWidth="1"/>
    <col min="3" max="3" width="11.00390625" style="0" customWidth="1"/>
    <col min="4" max="4" width="5.50390625" style="47" bestFit="1" customWidth="1"/>
    <col min="5" max="5" width="8.50390625" style="47" hidden="1" customWidth="1"/>
    <col min="7" max="7" width="6.375" style="0" customWidth="1"/>
  </cols>
  <sheetData>
    <row r="1" spans="1:6" ht="24.75" customHeight="1">
      <c r="A1" s="319" t="s">
        <v>176</v>
      </c>
      <c r="B1" s="319"/>
      <c r="C1" s="319"/>
      <c r="D1" s="319"/>
      <c r="E1" s="319"/>
      <c r="F1" s="319"/>
    </row>
    <row r="2" spans="1:6" ht="24.75" customHeight="1">
      <c r="A2" s="8"/>
      <c r="B2" s="8"/>
      <c r="C2" s="8"/>
      <c r="D2" s="148"/>
      <c r="E2" s="148"/>
      <c r="F2" s="8"/>
    </row>
    <row r="3" spans="1:7" ht="21" customHeight="1">
      <c r="A3" s="320"/>
      <c r="B3" s="321" t="s">
        <v>177</v>
      </c>
      <c r="C3" s="321"/>
      <c r="D3" s="321"/>
      <c r="E3" s="321"/>
      <c r="F3" s="321"/>
      <c r="G3" s="322"/>
    </row>
    <row r="4" spans="1:7" ht="33.75" customHeight="1">
      <c r="A4" s="320"/>
      <c r="B4" s="149" t="s">
        <v>178</v>
      </c>
      <c r="C4" s="149" t="s">
        <v>179</v>
      </c>
      <c r="D4" s="150" t="s">
        <v>180</v>
      </c>
      <c r="E4" s="150" t="s">
        <v>175</v>
      </c>
      <c r="F4" s="149" t="s">
        <v>181</v>
      </c>
      <c r="G4" s="151" t="s">
        <v>180</v>
      </c>
    </row>
    <row r="5" spans="1:7" ht="18.75">
      <c r="A5" s="152" t="s">
        <v>182</v>
      </c>
      <c r="B5" s="153">
        <v>162928</v>
      </c>
      <c r="C5" s="13">
        <v>7.347670250896058</v>
      </c>
      <c r="D5" s="154" t="s">
        <v>183</v>
      </c>
      <c r="E5" s="154"/>
      <c r="F5" s="155">
        <v>22.627348972083844</v>
      </c>
      <c r="G5" s="156" t="s">
        <v>183</v>
      </c>
    </row>
    <row r="6" spans="1:7" ht="18.75">
      <c r="A6" s="157" t="s">
        <v>184</v>
      </c>
      <c r="B6" s="158">
        <v>20771</v>
      </c>
      <c r="C6" s="159">
        <v>-31.539222148978247</v>
      </c>
      <c r="D6" s="154">
        <f aca="true" t="shared" si="0" ref="D6:D18">RANK(C6,C$6:C$18)</f>
        <v>11</v>
      </c>
      <c r="E6" s="154"/>
      <c r="F6" s="155">
        <v>16.498014297061157</v>
      </c>
      <c r="G6" s="160">
        <f>RANK(F6,F$6:F$18)</f>
        <v>12</v>
      </c>
    </row>
    <row r="7" spans="1:7" ht="18.75">
      <c r="A7" s="2" t="s">
        <v>2</v>
      </c>
      <c r="B7" s="158">
        <v>29945</v>
      </c>
      <c r="C7" s="159">
        <v>76.92762186115215</v>
      </c>
      <c r="D7" s="154">
        <f t="shared" si="0"/>
        <v>4</v>
      </c>
      <c r="E7" s="154"/>
      <c r="F7" s="155">
        <v>26.61541196338103</v>
      </c>
      <c r="G7" s="160">
        <f aca="true" t="shared" si="1" ref="G7:G18">RANK(F7,F$6:F$18)</f>
        <v>3</v>
      </c>
    </row>
    <row r="8" spans="1:7" ht="18.75">
      <c r="A8" s="2" t="s">
        <v>3</v>
      </c>
      <c r="B8" s="158">
        <v>11140</v>
      </c>
      <c r="C8" s="159">
        <v>32.366920152091254</v>
      </c>
      <c r="D8" s="154">
        <f t="shared" si="0"/>
        <v>6</v>
      </c>
      <c r="E8" s="154"/>
      <c r="F8" s="155">
        <v>20.892723180795198</v>
      </c>
      <c r="G8" s="160">
        <f t="shared" si="1"/>
        <v>9</v>
      </c>
    </row>
    <row r="9" spans="1:7" ht="18.75">
      <c r="A9" s="2" t="s">
        <v>4</v>
      </c>
      <c r="B9" s="158">
        <v>9720</v>
      </c>
      <c r="C9" s="159">
        <v>-31.1858407079646</v>
      </c>
      <c r="D9" s="154">
        <f t="shared" si="0"/>
        <v>10</v>
      </c>
      <c r="E9" s="154"/>
      <c r="F9" s="155">
        <v>20.191528698144957</v>
      </c>
      <c r="G9" s="160">
        <f t="shared" si="1"/>
        <v>10</v>
      </c>
    </row>
    <row r="10" spans="1:7" ht="18.75">
      <c r="A10" s="2" t="s">
        <v>5</v>
      </c>
      <c r="B10" s="158">
        <v>17890</v>
      </c>
      <c r="C10" s="159">
        <v>-43.962411902897415</v>
      </c>
      <c r="D10" s="154">
        <f t="shared" si="0"/>
        <v>13</v>
      </c>
      <c r="E10" s="154"/>
      <c r="F10" s="155">
        <v>22.622660596863938</v>
      </c>
      <c r="G10" s="160">
        <f t="shared" si="1"/>
        <v>7</v>
      </c>
    </row>
    <row r="11" spans="1:7" ht="18.75">
      <c r="A11" s="2" t="s">
        <v>6</v>
      </c>
      <c r="B11" s="158">
        <v>4790</v>
      </c>
      <c r="C11" s="159">
        <v>-36.973684210526315</v>
      </c>
      <c r="D11" s="154">
        <f t="shared" si="0"/>
        <v>12</v>
      </c>
      <c r="E11" s="154"/>
      <c r="F11" s="155">
        <v>26.611111111111114</v>
      </c>
      <c r="G11" s="160">
        <f t="shared" si="1"/>
        <v>4</v>
      </c>
    </row>
    <row r="12" spans="1:7" ht="18.75">
      <c r="A12" s="2" t="s">
        <v>7</v>
      </c>
      <c r="B12" s="158">
        <v>3851</v>
      </c>
      <c r="C12" s="159">
        <v>-6.642424242424243</v>
      </c>
      <c r="D12" s="154">
        <f t="shared" si="0"/>
        <v>9</v>
      </c>
      <c r="E12" s="154"/>
      <c r="F12" s="155">
        <v>23.00477897252091</v>
      </c>
      <c r="G12" s="160">
        <f t="shared" si="1"/>
        <v>6</v>
      </c>
    </row>
    <row r="13" spans="1:7" ht="18.75">
      <c r="A13" s="2" t="s">
        <v>220</v>
      </c>
      <c r="B13" s="161">
        <v>15350</v>
      </c>
      <c r="C13" s="162">
        <v>54.039136979427994</v>
      </c>
      <c r="D13" s="154">
        <f t="shared" si="0"/>
        <v>5</v>
      </c>
      <c r="E13" s="154"/>
      <c r="F13" s="155">
        <v>21.319444444444443</v>
      </c>
      <c r="G13" s="160">
        <f t="shared" si="1"/>
        <v>8</v>
      </c>
    </row>
    <row r="14" spans="1:7" ht="18.75">
      <c r="A14" s="2" t="s">
        <v>8</v>
      </c>
      <c r="B14" s="158">
        <v>27490</v>
      </c>
      <c r="C14" s="159">
        <v>77.92880258899676</v>
      </c>
      <c r="D14" s="154">
        <f t="shared" si="0"/>
        <v>3</v>
      </c>
      <c r="E14" s="154"/>
      <c r="F14" s="155">
        <v>30.25533788245653</v>
      </c>
      <c r="G14" s="160">
        <f t="shared" si="1"/>
        <v>2</v>
      </c>
    </row>
    <row r="15" spans="1:7" ht="18.75">
      <c r="A15" s="2" t="s">
        <v>9</v>
      </c>
      <c r="B15" s="158">
        <v>5291</v>
      </c>
      <c r="C15" s="159">
        <v>10.968959731543624</v>
      </c>
      <c r="D15" s="154">
        <f t="shared" si="0"/>
        <v>7</v>
      </c>
      <c r="E15" s="154"/>
      <c r="F15" s="155">
        <v>13.19122413363251</v>
      </c>
      <c r="G15" s="160">
        <f t="shared" si="1"/>
        <v>13</v>
      </c>
    </row>
    <row r="16" spans="1:7" ht="18.75">
      <c r="A16" s="2" t="s">
        <v>10</v>
      </c>
      <c r="B16" s="158">
        <v>9150</v>
      </c>
      <c r="C16" s="159">
        <v>185.3133769878391</v>
      </c>
      <c r="D16" s="154">
        <f t="shared" si="0"/>
        <v>1</v>
      </c>
      <c r="E16" s="154"/>
      <c r="F16" s="155">
        <v>32.00419727177335</v>
      </c>
      <c r="G16" s="160">
        <f t="shared" si="1"/>
        <v>1</v>
      </c>
    </row>
    <row r="17" spans="1:7" ht="18.75">
      <c r="A17" s="2" t="s">
        <v>11</v>
      </c>
      <c r="B17" s="158">
        <v>2810</v>
      </c>
      <c r="C17" s="159">
        <v>-6.333333333333334</v>
      </c>
      <c r="D17" s="154">
        <f t="shared" si="0"/>
        <v>8</v>
      </c>
      <c r="E17" s="154"/>
      <c r="F17" s="155">
        <v>25.591985428051</v>
      </c>
      <c r="G17" s="160">
        <f t="shared" si="1"/>
        <v>5</v>
      </c>
    </row>
    <row r="18" spans="1:7" ht="18.75">
      <c r="A18" s="2" t="s">
        <v>12</v>
      </c>
      <c r="B18" s="158">
        <v>4730</v>
      </c>
      <c r="C18" s="159">
        <v>145.0777202072539</v>
      </c>
      <c r="D18" s="154">
        <f t="shared" si="0"/>
        <v>2</v>
      </c>
      <c r="E18" s="154"/>
      <c r="F18" s="155">
        <v>19.85726280436608</v>
      </c>
      <c r="G18" s="160">
        <f t="shared" si="1"/>
        <v>11</v>
      </c>
    </row>
    <row r="19" spans="1:6" ht="15" customHeight="1">
      <c r="A19" s="292" t="s">
        <v>185</v>
      </c>
      <c r="B19" s="292"/>
      <c r="C19" s="292"/>
      <c r="D19" s="292"/>
      <c r="E19" s="292"/>
      <c r="F19" s="292"/>
    </row>
  </sheetData>
  <sheetProtection/>
  <mergeCells count="4">
    <mergeCell ref="A1:F1"/>
    <mergeCell ref="A19:F19"/>
    <mergeCell ref="A3:A4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H22" sqref="H22"/>
    </sheetView>
  </sheetViews>
  <sheetFormatPr defaultColWidth="9.00390625" defaultRowHeight="14.25"/>
  <cols>
    <col min="1" max="1" width="32.625" style="0" customWidth="1"/>
    <col min="2" max="2" width="10.625" style="0" customWidth="1"/>
    <col min="3" max="3" width="11.50390625" style="0" customWidth="1"/>
    <col min="4" max="4" width="9.00390625" style="28" customWidth="1"/>
    <col min="5" max="5" width="8.00390625" style="0" customWidth="1"/>
  </cols>
  <sheetData>
    <row r="1" spans="1:5" ht="14.25" customHeight="1">
      <c r="A1" s="218" t="s">
        <v>113</v>
      </c>
      <c r="B1" s="219"/>
      <c r="C1" s="219"/>
      <c r="D1" s="219"/>
      <c r="E1" s="219"/>
    </row>
    <row r="2" spans="1:5" ht="15" customHeight="1" thickBot="1">
      <c r="A2" s="220"/>
      <c r="B2" s="220"/>
      <c r="C2" s="220"/>
      <c r="D2" s="220"/>
      <c r="E2" s="220"/>
    </row>
    <row r="3" spans="1:5" ht="14.25" customHeight="1">
      <c r="A3" s="221" t="s">
        <v>147</v>
      </c>
      <c r="B3" s="223" t="s">
        <v>148</v>
      </c>
      <c r="C3" s="225" t="s">
        <v>149</v>
      </c>
      <c r="D3" s="216" t="s">
        <v>150</v>
      </c>
      <c r="E3" s="216" t="s">
        <v>151</v>
      </c>
    </row>
    <row r="4" spans="1:5" ht="14.25">
      <c r="A4" s="222"/>
      <c r="B4" s="224"/>
      <c r="C4" s="226"/>
      <c r="D4" s="217"/>
      <c r="E4" s="217"/>
    </row>
    <row r="5" spans="1:5" s="62" customFormat="1" ht="15.75" customHeight="1">
      <c r="A5" s="127" t="s">
        <v>152</v>
      </c>
      <c r="B5" s="30" t="s">
        <v>153</v>
      </c>
      <c r="C5" s="128">
        <v>189804</v>
      </c>
      <c r="D5" s="129">
        <v>6.4308051931642325</v>
      </c>
      <c r="E5" s="130">
        <v>10</v>
      </c>
    </row>
    <row r="6" spans="1:5" ht="15.75" customHeight="1">
      <c r="A6" s="131" t="s">
        <v>154</v>
      </c>
      <c r="B6" s="30" t="s">
        <v>153</v>
      </c>
      <c r="C6" s="128">
        <v>23057</v>
      </c>
      <c r="D6" s="129">
        <v>3.463245695331935</v>
      </c>
      <c r="E6" s="130"/>
    </row>
    <row r="7" spans="1:5" ht="15.75" customHeight="1">
      <c r="A7" s="131" t="s">
        <v>155</v>
      </c>
      <c r="B7" s="30" t="s">
        <v>153</v>
      </c>
      <c r="C7" s="128">
        <v>100057</v>
      </c>
      <c r="D7" s="129">
        <v>6.029489528634841</v>
      </c>
      <c r="E7" s="130"/>
    </row>
    <row r="8" spans="1:5" ht="15.75" customHeight="1">
      <c r="A8" s="131" t="s">
        <v>156</v>
      </c>
      <c r="B8" s="30" t="s">
        <v>153</v>
      </c>
      <c r="C8" s="128">
        <v>66690</v>
      </c>
      <c r="D8" s="129">
        <v>8.08613880673667</v>
      </c>
      <c r="E8" s="130"/>
    </row>
    <row r="9" spans="1:5" s="136" customFormat="1" ht="15.75" customHeight="1">
      <c r="A9" s="132" t="s">
        <v>157</v>
      </c>
      <c r="B9" s="30" t="s">
        <v>153</v>
      </c>
      <c r="C9" s="133">
        <v>37778.84</v>
      </c>
      <c r="D9" s="209">
        <v>3.53</v>
      </c>
      <c r="E9" s="135">
        <v>5</v>
      </c>
    </row>
    <row r="10" spans="1:5" s="136" customFormat="1" ht="15.75" customHeight="1">
      <c r="A10" s="137" t="s">
        <v>195</v>
      </c>
      <c r="B10" s="30" t="s">
        <v>153</v>
      </c>
      <c r="C10" s="128">
        <v>311728.543</v>
      </c>
      <c r="D10" s="60"/>
      <c r="E10" s="61"/>
    </row>
    <row r="11" spans="1:5" ht="15.75" customHeight="1">
      <c r="A11" s="137" t="s">
        <v>194</v>
      </c>
      <c r="B11" s="30" t="s">
        <v>153</v>
      </c>
      <c r="C11" s="128"/>
      <c r="D11" s="211">
        <v>7</v>
      </c>
      <c r="E11" s="212">
        <v>8</v>
      </c>
    </row>
    <row r="12" spans="1:5" ht="15.75" customHeight="1">
      <c r="A12" s="137" t="s">
        <v>158</v>
      </c>
      <c r="B12" s="30" t="s">
        <v>159</v>
      </c>
      <c r="C12" s="204">
        <v>360.35</v>
      </c>
      <c r="D12" s="208">
        <v>27.44</v>
      </c>
      <c r="E12" s="61">
        <v>11</v>
      </c>
    </row>
    <row r="13" spans="1:5" ht="15.75" customHeight="1">
      <c r="A13" s="137" t="s">
        <v>211</v>
      </c>
      <c r="B13" s="30" t="s">
        <v>69</v>
      </c>
      <c r="C13" s="133"/>
      <c r="D13" s="134">
        <v>15.037166118335513</v>
      </c>
      <c r="E13" s="130">
        <v>7</v>
      </c>
    </row>
    <row r="14" spans="1:5" ht="15.75" customHeight="1">
      <c r="A14" s="137" t="s">
        <v>174</v>
      </c>
      <c r="B14" s="30" t="s">
        <v>69</v>
      </c>
      <c r="C14" s="133"/>
      <c r="D14" s="134">
        <v>16.402514821189527</v>
      </c>
      <c r="E14" s="130"/>
    </row>
    <row r="15" spans="1:5" ht="15.75" customHeight="1">
      <c r="A15" s="137" t="s">
        <v>129</v>
      </c>
      <c r="B15" s="30" t="s">
        <v>69</v>
      </c>
      <c r="C15" s="133">
        <v>1245</v>
      </c>
      <c r="D15" s="134">
        <v>-40</v>
      </c>
      <c r="E15" s="130"/>
    </row>
    <row r="16" spans="1:5" ht="15.75" customHeight="1">
      <c r="A16" s="137" t="s">
        <v>160</v>
      </c>
      <c r="B16" s="30" t="s">
        <v>153</v>
      </c>
      <c r="C16" s="128">
        <v>117466.9</v>
      </c>
      <c r="D16" s="129">
        <v>-9.420808394546128</v>
      </c>
      <c r="E16" s="130"/>
    </row>
    <row r="17" spans="1:5" ht="15.75" customHeight="1">
      <c r="A17" s="111" t="s">
        <v>200</v>
      </c>
      <c r="B17" s="30" t="s">
        <v>201</v>
      </c>
      <c r="C17" s="128">
        <v>107542.8</v>
      </c>
      <c r="D17" s="129">
        <v>-10.468442487836882</v>
      </c>
      <c r="E17" s="130"/>
    </row>
    <row r="18" spans="1:5" s="62" customFormat="1" ht="15.75" customHeight="1">
      <c r="A18" s="137" t="s">
        <v>229</v>
      </c>
      <c r="B18" s="30" t="s">
        <v>153</v>
      </c>
      <c r="C18" s="128">
        <v>39257.3</v>
      </c>
      <c r="D18" s="129">
        <v>24.769338829579283</v>
      </c>
      <c r="E18" s="130">
        <v>1</v>
      </c>
    </row>
    <row r="19" spans="1:10" ht="15.75" customHeight="1">
      <c r="A19" s="137" t="s">
        <v>204</v>
      </c>
      <c r="B19" s="30" t="s">
        <v>161</v>
      </c>
      <c r="C19" s="128">
        <v>8926.734851465359</v>
      </c>
      <c r="D19" s="129">
        <v>8.082127687566716</v>
      </c>
      <c r="E19" s="130">
        <v>9</v>
      </c>
      <c r="J19" s="62"/>
    </row>
    <row r="20" spans="1:5" ht="15.75" customHeight="1">
      <c r="A20" s="137" t="s">
        <v>205</v>
      </c>
      <c r="B20" s="30" t="s">
        <v>161</v>
      </c>
      <c r="C20" s="133">
        <v>2642.171065274194</v>
      </c>
      <c r="D20" s="134">
        <v>9.909929922054735</v>
      </c>
      <c r="E20" s="135">
        <v>2</v>
      </c>
    </row>
    <row r="21" spans="1:5" ht="15.75" customHeight="1">
      <c r="A21" s="137" t="s">
        <v>223</v>
      </c>
      <c r="B21" s="30" t="s">
        <v>216</v>
      </c>
      <c r="C21" s="207"/>
      <c r="D21" s="129"/>
      <c r="E21" s="130"/>
    </row>
    <row r="22" spans="1:5" ht="15.75" customHeight="1">
      <c r="A22" s="137" t="s">
        <v>162</v>
      </c>
      <c r="B22" s="30" t="s">
        <v>153</v>
      </c>
      <c r="C22" s="128">
        <v>427</v>
      </c>
      <c r="D22" s="138"/>
      <c r="E22" s="130"/>
    </row>
    <row r="23" spans="1:5" ht="15.75" customHeight="1">
      <c r="A23" s="137" t="s">
        <v>224</v>
      </c>
      <c r="B23" s="30" t="s">
        <v>153</v>
      </c>
      <c r="C23" s="128">
        <v>19766</v>
      </c>
      <c r="D23" s="129">
        <v>39.83</v>
      </c>
      <c r="E23" s="130">
        <v>1</v>
      </c>
    </row>
    <row r="24" spans="1:5" ht="15.75" customHeight="1">
      <c r="A24" s="137" t="s">
        <v>206</v>
      </c>
      <c r="B24" s="30" t="s">
        <v>153</v>
      </c>
      <c r="C24" s="128">
        <v>10605</v>
      </c>
      <c r="D24" s="129">
        <v>16.51</v>
      </c>
      <c r="E24" s="130">
        <v>4</v>
      </c>
    </row>
    <row r="25" spans="1:5" ht="15.75" customHeight="1">
      <c r="A25" s="137" t="s">
        <v>225</v>
      </c>
      <c r="B25" s="30" t="s">
        <v>153</v>
      </c>
      <c r="C25" s="128">
        <v>50539</v>
      </c>
      <c r="D25" s="129">
        <v>18.05695064122031</v>
      </c>
      <c r="E25" s="130"/>
    </row>
    <row r="26" spans="1:5" ht="15.75" customHeight="1">
      <c r="A26" s="137" t="s">
        <v>186</v>
      </c>
      <c r="B26" s="30" t="s">
        <v>153</v>
      </c>
      <c r="C26" s="128">
        <v>42167</v>
      </c>
      <c r="D26" s="129">
        <v>13.57502626121152</v>
      </c>
      <c r="E26" s="130"/>
    </row>
    <row r="27" spans="1:5" ht="15.75" customHeight="1">
      <c r="A27" s="137" t="s">
        <v>226</v>
      </c>
      <c r="B27" s="30" t="s">
        <v>153</v>
      </c>
      <c r="C27" s="128">
        <v>630443</v>
      </c>
      <c r="D27" s="129">
        <v>7.724760139089426</v>
      </c>
      <c r="E27" s="130">
        <v>7</v>
      </c>
    </row>
    <row r="28" spans="1:5" ht="15.75" customHeight="1">
      <c r="A28" s="137" t="s">
        <v>202</v>
      </c>
      <c r="B28" s="30" t="s">
        <v>153</v>
      </c>
      <c r="C28" s="128">
        <v>309104</v>
      </c>
      <c r="D28" s="129">
        <v>13.92011321839503</v>
      </c>
      <c r="E28" s="130">
        <v>3</v>
      </c>
    </row>
    <row r="29" spans="1:5" ht="15.75" customHeight="1">
      <c r="A29" s="137" t="s">
        <v>227</v>
      </c>
      <c r="B29" s="30" t="s">
        <v>163</v>
      </c>
      <c r="C29" s="128">
        <v>7479.002</v>
      </c>
      <c r="D29" s="129">
        <v>6.070059262499146</v>
      </c>
      <c r="E29" s="130"/>
    </row>
    <row r="30" spans="1:5" ht="15.75" customHeight="1" thickBot="1">
      <c r="A30" s="139" t="s">
        <v>203</v>
      </c>
      <c r="B30" s="31" t="s">
        <v>163</v>
      </c>
      <c r="C30" s="140">
        <v>7277.34</v>
      </c>
      <c r="D30" s="141">
        <v>7.117056383595687</v>
      </c>
      <c r="E30" s="142"/>
    </row>
    <row r="31" spans="1:5" ht="15.75" hidden="1" thickBot="1">
      <c r="A31" s="143" t="s">
        <v>164</v>
      </c>
      <c r="B31" s="144" t="s">
        <v>165</v>
      </c>
      <c r="C31" s="145"/>
      <c r="D31" s="146"/>
      <c r="E31" s="126"/>
    </row>
    <row r="32" spans="1:5" ht="27" customHeight="1">
      <c r="A32" s="215" t="s">
        <v>207</v>
      </c>
      <c r="B32" s="215"/>
      <c r="C32" s="215"/>
      <c r="D32" s="215"/>
      <c r="E32" s="215"/>
    </row>
  </sheetData>
  <sheetProtection/>
  <mergeCells count="7">
    <mergeCell ref="A32:E32"/>
    <mergeCell ref="E3:E4"/>
    <mergeCell ref="A1:E2"/>
    <mergeCell ref="A3:A4"/>
    <mergeCell ref="B3:B4"/>
    <mergeCell ref="C3:C4"/>
    <mergeCell ref="D3:D4"/>
  </mergeCells>
  <printOptions/>
  <pageMargins left="0.8661417322834646" right="0.7480314960629921" top="0.984251968503937" bottom="0.984251968503937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B1">
      <selection activeCell="F15" sqref="F15"/>
    </sheetView>
  </sheetViews>
  <sheetFormatPr defaultColWidth="8.75390625" defaultRowHeight="14.25"/>
  <cols>
    <col min="1" max="1" width="3.875" style="0" hidden="1" customWidth="1"/>
    <col min="2" max="2" width="9.375" style="0" customWidth="1"/>
    <col min="3" max="6" width="4.625" style="0" customWidth="1"/>
    <col min="7" max="7" width="8.375" style="47" customWidth="1"/>
    <col min="8" max="8" width="7.125" style="28" customWidth="1"/>
    <col min="9" max="9" width="5.375" style="28" customWidth="1"/>
    <col min="10" max="10" width="7.50390625" style="28" customWidth="1"/>
    <col min="11" max="11" width="5.125" style="28" customWidth="1"/>
    <col min="12" max="12" width="5.00390625" style="47" customWidth="1"/>
    <col min="13" max="13" width="7.125" style="47" customWidth="1"/>
    <col min="14" max="14" width="8.00390625" style="28" customWidth="1"/>
    <col min="15" max="15" width="7.125" style="52" customWidth="1"/>
    <col min="16" max="16" width="7.125" style="28" customWidth="1"/>
    <col min="17" max="17" width="7.125" style="47" customWidth="1"/>
    <col min="18" max="18" width="8.00390625" style="28" customWidth="1"/>
    <col min="19" max="19" width="7.125" style="47" customWidth="1"/>
    <col min="20" max="20" width="7.125" style="28" customWidth="1"/>
  </cols>
  <sheetData>
    <row r="1" spans="1:20" ht="37.5" customHeight="1" thickBot="1">
      <c r="A1" s="1"/>
      <c r="B1" s="248" t="s">
        <v>64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</row>
    <row r="2" spans="1:20" ht="32.25" customHeight="1">
      <c r="A2" s="237"/>
      <c r="B2" s="240"/>
      <c r="C2" s="243" t="s">
        <v>31</v>
      </c>
      <c r="D2" s="243"/>
      <c r="E2" s="243"/>
      <c r="F2" s="243"/>
      <c r="G2" s="243" t="s">
        <v>68</v>
      </c>
      <c r="H2" s="243"/>
      <c r="I2" s="243"/>
      <c r="J2" s="243"/>
      <c r="K2" s="243"/>
      <c r="L2" s="243"/>
      <c r="M2" s="249" t="s">
        <v>37</v>
      </c>
      <c r="N2" s="250"/>
      <c r="O2" s="250"/>
      <c r="P2" s="250"/>
      <c r="Q2" s="250"/>
      <c r="R2" s="251"/>
      <c r="S2" s="252" t="s">
        <v>217</v>
      </c>
      <c r="T2" s="249"/>
    </row>
    <row r="3" spans="1:20" ht="28.5" customHeight="1">
      <c r="A3" s="238"/>
      <c r="B3" s="241"/>
      <c r="C3" s="244" t="s">
        <v>32</v>
      </c>
      <c r="D3" s="244" t="s">
        <v>33</v>
      </c>
      <c r="E3" s="246" t="s">
        <v>38</v>
      </c>
      <c r="F3" s="244" t="s">
        <v>39</v>
      </c>
      <c r="G3" s="233" t="s">
        <v>125</v>
      </c>
      <c r="H3" s="231" t="s">
        <v>124</v>
      </c>
      <c r="I3" s="233" t="s">
        <v>41</v>
      </c>
      <c r="J3" s="235" t="s">
        <v>114</v>
      </c>
      <c r="K3" s="231" t="s">
        <v>35</v>
      </c>
      <c r="L3" s="233" t="s">
        <v>41</v>
      </c>
      <c r="M3" s="228" t="s">
        <v>42</v>
      </c>
      <c r="N3" s="229"/>
      <c r="O3" s="230" t="s">
        <v>43</v>
      </c>
      <c r="P3" s="230"/>
      <c r="Q3" s="230" t="s">
        <v>44</v>
      </c>
      <c r="R3" s="230"/>
      <c r="S3" s="253" t="s">
        <v>218</v>
      </c>
      <c r="T3" s="255" t="s">
        <v>219</v>
      </c>
    </row>
    <row r="4" spans="1:20" ht="38.25" customHeight="1" thickBot="1">
      <c r="A4" s="239"/>
      <c r="B4" s="242"/>
      <c r="C4" s="245"/>
      <c r="D4" s="245"/>
      <c r="E4" s="247"/>
      <c r="F4" s="245"/>
      <c r="G4" s="234"/>
      <c r="H4" s="232"/>
      <c r="I4" s="234"/>
      <c r="J4" s="236"/>
      <c r="K4" s="232"/>
      <c r="L4" s="234"/>
      <c r="M4" s="51" t="s">
        <v>40</v>
      </c>
      <c r="N4" s="46" t="s">
        <v>121</v>
      </c>
      <c r="O4" s="51" t="s">
        <v>40</v>
      </c>
      <c r="P4" s="46" t="s">
        <v>128</v>
      </c>
      <c r="Q4" s="51" t="s">
        <v>40</v>
      </c>
      <c r="R4" s="46" t="s">
        <v>121</v>
      </c>
      <c r="S4" s="254"/>
      <c r="T4" s="256"/>
    </row>
    <row r="5" spans="1:20" ht="19.5" customHeight="1">
      <c r="A5" s="32"/>
      <c r="B5" s="33" t="s">
        <v>45</v>
      </c>
      <c r="C5" s="34"/>
      <c r="D5" s="34">
        <v>101</v>
      </c>
      <c r="E5" s="34"/>
      <c r="F5" s="34"/>
      <c r="G5" s="48">
        <v>311728.543</v>
      </c>
      <c r="H5" s="35">
        <v>18.38189786076194</v>
      </c>
      <c r="I5" s="35" t="s">
        <v>222</v>
      </c>
      <c r="J5" s="12"/>
      <c r="K5" s="35"/>
      <c r="L5" s="35"/>
      <c r="M5" s="48">
        <v>22388.300000000003</v>
      </c>
      <c r="N5" s="35">
        <v>20.76977020174779</v>
      </c>
      <c r="O5" s="48">
        <v>15668.899999999998</v>
      </c>
      <c r="P5" s="48">
        <v>4303.4</v>
      </c>
      <c r="Q5" s="48">
        <v>6719.4</v>
      </c>
      <c r="R5" s="35">
        <v>-6.317183687696087</v>
      </c>
      <c r="S5" s="48">
        <v>6835.164799999998</v>
      </c>
      <c r="T5" s="210">
        <v>-2.884601627251138</v>
      </c>
    </row>
    <row r="6" spans="1:20" ht="19.5" customHeight="1">
      <c r="A6" s="36">
        <v>1</v>
      </c>
      <c r="B6" s="20" t="s">
        <v>46</v>
      </c>
      <c r="C6" s="34"/>
      <c r="D6" s="10">
        <v>21</v>
      </c>
      <c r="E6" s="10"/>
      <c r="F6" s="10"/>
      <c r="G6" s="12">
        <v>97998.542</v>
      </c>
      <c r="H6" s="18">
        <v>16.378627060673082</v>
      </c>
      <c r="I6" s="12">
        <f>RANK(H6,H$6:H$18)</f>
        <v>10</v>
      </c>
      <c r="J6" s="12"/>
      <c r="K6" s="35"/>
      <c r="L6" s="12"/>
      <c r="M6" s="12">
        <v>8222.9</v>
      </c>
      <c r="N6" s="35">
        <v>33.86894586894587</v>
      </c>
      <c r="O6" s="12">
        <v>5644.7</v>
      </c>
      <c r="P6" s="48">
        <v>2237.1</v>
      </c>
      <c r="Q6" s="12">
        <v>2578.2</v>
      </c>
      <c r="R6" s="35">
        <v>-5.729642765731853</v>
      </c>
      <c r="S6" s="12">
        <v>2354.9497</v>
      </c>
      <c r="T6" s="11">
        <v>12.802780746132338</v>
      </c>
    </row>
    <row r="7" spans="1:20" ht="19.5" customHeight="1">
      <c r="A7" s="36">
        <v>2</v>
      </c>
      <c r="B7" s="20" t="s">
        <v>28</v>
      </c>
      <c r="C7" s="34"/>
      <c r="D7" s="10">
        <v>16</v>
      </c>
      <c r="E7" s="10"/>
      <c r="F7" s="10"/>
      <c r="G7" s="12">
        <v>51819.301</v>
      </c>
      <c r="H7" s="18">
        <v>19.86786459967142</v>
      </c>
      <c r="I7" s="12">
        <f aca="true" t="shared" si="0" ref="I7:I18">RANK(H7,H$6:H$18)</f>
        <v>6</v>
      </c>
      <c r="J7" s="12"/>
      <c r="K7" s="35"/>
      <c r="L7" s="12"/>
      <c r="M7" s="12">
        <v>5139.5</v>
      </c>
      <c r="N7" s="35">
        <v>88.13602752763745</v>
      </c>
      <c r="O7" s="12">
        <v>3859.3</v>
      </c>
      <c r="P7" s="48">
        <v>2743.2000000000003</v>
      </c>
      <c r="Q7" s="12">
        <v>1280.2</v>
      </c>
      <c r="R7" s="35">
        <v>-20.764993501268805</v>
      </c>
      <c r="S7" s="12">
        <v>1607.0389999999998</v>
      </c>
      <c r="T7" s="11">
        <v>-25.035319309602773</v>
      </c>
    </row>
    <row r="8" spans="1:20" s="19" customFormat="1" ht="19.5" customHeight="1">
      <c r="A8" s="36">
        <v>3</v>
      </c>
      <c r="B8" s="20" t="s">
        <v>47</v>
      </c>
      <c r="C8" s="34"/>
      <c r="D8" s="10">
        <v>7</v>
      </c>
      <c r="E8" s="10"/>
      <c r="F8" s="10"/>
      <c r="G8" s="12">
        <v>36683.1</v>
      </c>
      <c r="H8" s="18">
        <v>12.091609118132368</v>
      </c>
      <c r="I8" s="12">
        <f t="shared" si="0"/>
        <v>11</v>
      </c>
      <c r="J8" s="12"/>
      <c r="K8" s="35"/>
      <c r="L8" s="12"/>
      <c r="M8" s="12">
        <v>2977.3</v>
      </c>
      <c r="N8" s="35">
        <v>9.523984696880518</v>
      </c>
      <c r="O8" s="12">
        <v>1729.5</v>
      </c>
      <c r="P8" s="48">
        <v>-6.7999999999999545</v>
      </c>
      <c r="Q8" s="12">
        <v>1247.8</v>
      </c>
      <c r="R8" s="35">
        <v>27.054271459118212</v>
      </c>
      <c r="S8" s="12">
        <v>603.5386</v>
      </c>
      <c r="T8" s="11">
        <v>4.673934232552391</v>
      </c>
    </row>
    <row r="9" spans="1:20" s="19" customFormat="1" ht="19.5" customHeight="1">
      <c r="A9" s="36">
        <v>4</v>
      </c>
      <c r="B9" s="20" t="s">
        <v>48</v>
      </c>
      <c r="C9" s="34"/>
      <c r="D9" s="10">
        <v>6</v>
      </c>
      <c r="E9" s="10"/>
      <c r="F9" s="10"/>
      <c r="G9" s="12">
        <v>11015.5</v>
      </c>
      <c r="H9" s="18">
        <v>11.001944839122487</v>
      </c>
      <c r="I9" s="12">
        <f t="shared" si="0"/>
        <v>12</v>
      </c>
      <c r="J9" s="12"/>
      <c r="K9" s="35"/>
      <c r="L9" s="12"/>
      <c r="M9" s="12">
        <v>299</v>
      </c>
      <c r="N9" s="35">
        <v>6.633380884450801</v>
      </c>
      <c r="O9" s="12">
        <v>238.4</v>
      </c>
      <c r="P9" s="48">
        <v>14.800000000000011</v>
      </c>
      <c r="Q9" s="12">
        <v>60.6</v>
      </c>
      <c r="R9" s="35">
        <v>6.690140845070431</v>
      </c>
      <c r="S9" s="12">
        <v>45.104099999999995</v>
      </c>
      <c r="T9" s="11">
        <v>-31.580839522353283</v>
      </c>
    </row>
    <row r="10" spans="1:20" s="19" customFormat="1" ht="19.5" customHeight="1">
      <c r="A10" s="36">
        <v>5</v>
      </c>
      <c r="B10" s="20" t="s">
        <v>49</v>
      </c>
      <c r="C10" s="34"/>
      <c r="D10" s="10">
        <v>18</v>
      </c>
      <c r="E10" s="10"/>
      <c r="F10" s="10"/>
      <c r="G10" s="12">
        <v>35904</v>
      </c>
      <c r="H10" s="18">
        <v>22.16067612994543</v>
      </c>
      <c r="I10" s="12">
        <f t="shared" si="0"/>
        <v>5</v>
      </c>
      <c r="J10" s="12"/>
      <c r="K10" s="35"/>
      <c r="L10" s="12"/>
      <c r="M10" s="12">
        <v>933</v>
      </c>
      <c r="N10" s="35">
        <v>-20.99246337539165</v>
      </c>
      <c r="O10" s="12">
        <v>491.3</v>
      </c>
      <c r="P10" s="48">
        <v>-275.59999999999997</v>
      </c>
      <c r="Q10" s="12">
        <v>441.7</v>
      </c>
      <c r="R10" s="35">
        <v>6.690821256038632</v>
      </c>
      <c r="S10" s="12">
        <v>2123.6112</v>
      </c>
      <c r="T10" s="11">
        <v>3.535027793079802</v>
      </c>
    </row>
    <row r="11" spans="1:20" ht="19.5" customHeight="1">
      <c r="A11" s="36">
        <v>6</v>
      </c>
      <c r="B11" s="20" t="s">
        <v>50</v>
      </c>
      <c r="C11" s="34"/>
      <c r="D11" s="10">
        <v>7</v>
      </c>
      <c r="E11" s="9"/>
      <c r="F11" s="10"/>
      <c r="G11" s="12">
        <v>20561.7</v>
      </c>
      <c r="H11" s="18">
        <v>27.629185934638897</v>
      </c>
      <c r="I11" s="12">
        <f t="shared" si="0"/>
        <v>3</v>
      </c>
      <c r="J11" s="12"/>
      <c r="K11" s="35"/>
      <c r="L11" s="12"/>
      <c r="M11" s="12">
        <v>620.3</v>
      </c>
      <c r="N11" s="35">
        <v>-68.14400164338537</v>
      </c>
      <c r="O11" s="12">
        <v>71.9</v>
      </c>
      <c r="P11" s="48">
        <v>-1168.1999999999998</v>
      </c>
      <c r="Q11" s="12">
        <v>548.4</v>
      </c>
      <c r="R11" s="35">
        <v>-22.443784471786174</v>
      </c>
      <c r="S11" s="12">
        <v>41.039899999999996</v>
      </c>
      <c r="T11" s="11">
        <v>-26.61053956763773</v>
      </c>
    </row>
    <row r="12" spans="1:20" ht="19.5" customHeight="1">
      <c r="A12" s="36">
        <v>7</v>
      </c>
      <c r="B12" s="20" t="s">
        <v>51</v>
      </c>
      <c r="C12" s="34"/>
      <c r="D12" s="10">
        <v>4</v>
      </c>
      <c r="E12" s="10"/>
      <c r="F12" s="10"/>
      <c r="G12" s="12">
        <v>7014.9</v>
      </c>
      <c r="H12" s="18">
        <v>18.289125339358876</v>
      </c>
      <c r="I12" s="12">
        <f t="shared" si="0"/>
        <v>8</v>
      </c>
      <c r="J12" s="12"/>
      <c r="K12" s="35"/>
      <c r="L12" s="12"/>
      <c r="M12" s="12">
        <v>772.2</v>
      </c>
      <c r="N12" s="35">
        <v>224.8632730332352</v>
      </c>
      <c r="O12" s="12">
        <v>608.1</v>
      </c>
      <c r="P12" s="48">
        <v>509.3</v>
      </c>
      <c r="Q12" s="12">
        <v>164.1</v>
      </c>
      <c r="R12" s="35">
        <v>18.142548596112306</v>
      </c>
      <c r="S12" s="12">
        <v>5.7705</v>
      </c>
      <c r="T12" s="11">
        <v>-15.97256603663686</v>
      </c>
    </row>
    <row r="13" spans="1:20" ht="19.5" customHeight="1">
      <c r="A13" s="36">
        <v>8</v>
      </c>
      <c r="B13" s="20" t="s">
        <v>220</v>
      </c>
      <c r="C13" s="34"/>
      <c r="D13" s="10">
        <v>6</v>
      </c>
      <c r="E13" s="10"/>
      <c r="F13" s="10"/>
      <c r="G13" s="12">
        <v>12562.5</v>
      </c>
      <c r="H13" s="18">
        <v>42.17888792059486</v>
      </c>
      <c r="I13" s="12">
        <f>RANK(H13,H$6:H$18)</f>
        <v>1</v>
      </c>
      <c r="J13" s="12"/>
      <c r="K13" s="35"/>
      <c r="L13" s="12"/>
      <c r="M13" s="12">
        <v>1474.1</v>
      </c>
      <c r="N13" s="18">
        <v>2.510431154381081</v>
      </c>
      <c r="O13" s="12">
        <v>1406.8</v>
      </c>
      <c r="P13" s="12">
        <v>160</v>
      </c>
      <c r="Q13" s="12">
        <v>67.3</v>
      </c>
      <c r="R13" s="18">
        <v>-64.80125523012552</v>
      </c>
      <c r="S13" s="12">
        <v>12.741800000000001</v>
      </c>
      <c r="T13" s="11">
        <v>164.90779434083868</v>
      </c>
    </row>
    <row r="14" spans="1:20" ht="19.5" customHeight="1">
      <c r="A14" s="36">
        <v>9</v>
      </c>
      <c r="B14" s="20" t="s">
        <v>52</v>
      </c>
      <c r="C14" s="34"/>
      <c r="D14" s="10">
        <v>4</v>
      </c>
      <c r="E14" s="10"/>
      <c r="F14" s="10"/>
      <c r="G14" s="12">
        <v>14434.4</v>
      </c>
      <c r="H14" s="18">
        <v>22.466571641892344</v>
      </c>
      <c r="I14" s="12">
        <f t="shared" si="0"/>
        <v>4</v>
      </c>
      <c r="J14" s="12"/>
      <c r="K14" s="35"/>
      <c r="L14" s="12"/>
      <c r="M14" s="12">
        <v>604.9000000000001</v>
      </c>
      <c r="N14" s="35">
        <v>1.0355770836813178</v>
      </c>
      <c r="O14" s="12">
        <v>475.1</v>
      </c>
      <c r="P14" s="48">
        <v>2.5</v>
      </c>
      <c r="Q14" s="12">
        <v>129.8</v>
      </c>
      <c r="R14" s="35">
        <v>2.9341792228390347</v>
      </c>
      <c r="S14" s="12">
        <v>7.775399999999999</v>
      </c>
      <c r="T14" s="11">
        <v>-11.591945331953754</v>
      </c>
    </row>
    <row r="15" spans="1:20" ht="19.5" customHeight="1">
      <c r="A15" s="36">
        <v>10</v>
      </c>
      <c r="B15" s="20" t="s">
        <v>53</v>
      </c>
      <c r="C15" s="34"/>
      <c r="D15" s="10">
        <v>4</v>
      </c>
      <c r="E15" s="10"/>
      <c r="F15" s="10"/>
      <c r="G15" s="12">
        <v>9423.6</v>
      </c>
      <c r="H15" s="18">
        <v>18.334902994914287</v>
      </c>
      <c r="I15" s="12">
        <f t="shared" si="0"/>
        <v>7</v>
      </c>
      <c r="J15" s="12"/>
      <c r="K15" s="35"/>
      <c r="L15" s="12"/>
      <c r="M15" s="12">
        <v>473.9</v>
      </c>
      <c r="N15" s="35">
        <v>17.21493940143459</v>
      </c>
      <c r="O15" s="12">
        <v>437.5</v>
      </c>
      <c r="P15" s="48">
        <v>69.10000000000002</v>
      </c>
      <c r="Q15" s="12">
        <v>36.4</v>
      </c>
      <c r="R15" s="35">
        <v>1.3927576601671348</v>
      </c>
      <c r="S15" s="12">
        <v>9.7078</v>
      </c>
      <c r="T15" s="11">
        <v>6.5760583172316895</v>
      </c>
    </row>
    <row r="16" spans="1:20" ht="19.5" customHeight="1">
      <c r="A16" s="36">
        <v>12</v>
      </c>
      <c r="B16" s="20" t="s">
        <v>54</v>
      </c>
      <c r="C16" s="34"/>
      <c r="D16" s="10">
        <v>4</v>
      </c>
      <c r="E16" s="10"/>
      <c r="F16" s="10"/>
      <c r="G16" s="12">
        <v>7536.3</v>
      </c>
      <c r="H16" s="18">
        <v>17.98697435576291</v>
      </c>
      <c r="I16" s="12">
        <f t="shared" si="0"/>
        <v>9</v>
      </c>
      <c r="J16" s="12"/>
      <c r="K16" s="35"/>
      <c r="L16" s="12"/>
      <c r="M16" s="12">
        <v>488.9</v>
      </c>
      <c r="N16" s="35">
        <v>8.596179475788546</v>
      </c>
      <c r="O16" s="12">
        <v>488.9</v>
      </c>
      <c r="P16" s="48">
        <v>38.69999999999999</v>
      </c>
      <c r="Q16" s="12">
        <v>0</v>
      </c>
      <c r="R16" s="35"/>
      <c r="S16" s="12">
        <v>12.0225</v>
      </c>
      <c r="T16" s="11">
        <v>77.26810280001772</v>
      </c>
    </row>
    <row r="17" spans="1:20" ht="19.5" customHeight="1">
      <c r="A17" s="36">
        <v>13</v>
      </c>
      <c r="B17" s="20" t="s">
        <v>55</v>
      </c>
      <c r="C17" s="34"/>
      <c r="D17" s="10">
        <v>2</v>
      </c>
      <c r="E17" s="10"/>
      <c r="F17" s="10"/>
      <c r="G17" s="12">
        <v>2874.7</v>
      </c>
      <c r="H17" s="18">
        <v>33.68832255964281</v>
      </c>
      <c r="I17" s="12">
        <f t="shared" si="0"/>
        <v>2</v>
      </c>
      <c r="J17" s="12"/>
      <c r="K17" s="35"/>
      <c r="L17" s="12"/>
      <c r="M17" s="12">
        <v>214.2</v>
      </c>
      <c r="N17" s="18">
        <v>16.85761047463174</v>
      </c>
      <c r="O17" s="12">
        <v>95.3</v>
      </c>
      <c r="P17" s="12">
        <v>26.5</v>
      </c>
      <c r="Q17" s="12">
        <v>118.9</v>
      </c>
      <c r="R17" s="18">
        <v>3.8427947598253382</v>
      </c>
      <c r="S17" s="12">
        <v>0</v>
      </c>
      <c r="T17" s="11"/>
    </row>
    <row r="18" spans="1:20" s="1" customFormat="1" ht="19.5" customHeight="1" thickBot="1">
      <c r="A18" s="37">
        <v>14</v>
      </c>
      <c r="B18" s="38" t="s">
        <v>56</v>
      </c>
      <c r="C18" s="21"/>
      <c r="D18" s="21">
        <v>2</v>
      </c>
      <c r="E18" s="21"/>
      <c r="F18" s="21"/>
      <c r="G18" s="50">
        <v>3900</v>
      </c>
      <c r="H18" s="22">
        <v>-16.71827286510495</v>
      </c>
      <c r="I18" s="50">
        <f t="shared" si="0"/>
        <v>13</v>
      </c>
      <c r="J18" s="50"/>
      <c r="K18" s="22"/>
      <c r="L18" s="50"/>
      <c r="M18" s="50">
        <v>168.1</v>
      </c>
      <c r="N18" s="22">
        <v>-25.15583259127338</v>
      </c>
      <c r="O18" s="50">
        <v>122.1</v>
      </c>
      <c r="P18" s="50">
        <v>-47.20000000000002</v>
      </c>
      <c r="Q18" s="50">
        <v>46</v>
      </c>
      <c r="R18" s="22">
        <v>-16.81735985533453</v>
      </c>
      <c r="S18" s="50">
        <v>11.8643</v>
      </c>
      <c r="T18" s="23">
        <v>-43.20611198606039</v>
      </c>
    </row>
    <row r="19" spans="2:24" s="5" customFormat="1" ht="19.5" customHeight="1">
      <c r="B19" s="227" t="s">
        <v>212</v>
      </c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39"/>
      <c r="V19" s="39"/>
      <c r="W19" s="39"/>
      <c r="X19" s="39"/>
    </row>
    <row r="20" spans="2:20" ht="14.25">
      <c r="B20" s="227" t="s">
        <v>213</v>
      </c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</row>
  </sheetData>
  <sheetProtection/>
  <mergeCells count="24">
    <mergeCell ref="B1:T1"/>
    <mergeCell ref="M2:R2"/>
    <mergeCell ref="S2:T2"/>
    <mergeCell ref="S3:S4"/>
    <mergeCell ref="T3:T4"/>
    <mergeCell ref="I3:I4"/>
    <mergeCell ref="A2:A4"/>
    <mergeCell ref="B2:B4"/>
    <mergeCell ref="C2:F2"/>
    <mergeCell ref="G2:L2"/>
    <mergeCell ref="C3:C4"/>
    <mergeCell ref="D3:D4"/>
    <mergeCell ref="E3:E4"/>
    <mergeCell ref="L3:L4"/>
    <mergeCell ref="H3:H4"/>
    <mergeCell ref="F3:F4"/>
    <mergeCell ref="B20:T20"/>
    <mergeCell ref="B19:T19"/>
    <mergeCell ref="M3:N3"/>
    <mergeCell ref="O3:P3"/>
    <mergeCell ref="Q3:R3"/>
    <mergeCell ref="K3:K4"/>
    <mergeCell ref="G3:G4"/>
    <mergeCell ref="J3:J4"/>
  </mergeCells>
  <printOptions horizontalCentered="1"/>
  <pageMargins left="0.3937007874015748" right="0.5511811023622047" top="0.7874015748031497" bottom="0.7874015748031497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selection activeCell="F15" sqref="F15"/>
    </sheetView>
  </sheetViews>
  <sheetFormatPr defaultColWidth="9.00390625" defaultRowHeight="14.25"/>
  <cols>
    <col min="1" max="2" width="4.50390625" style="19" customWidth="1"/>
    <col min="3" max="3" width="7.25390625" style="19" customWidth="1"/>
    <col min="4" max="4" width="17.875" style="19" customWidth="1"/>
    <col min="5" max="11" width="8.00390625" style="19" customWidth="1"/>
    <col min="12" max="12" width="6.25390625" style="40" customWidth="1"/>
    <col min="13" max="13" width="8.00390625" style="19" customWidth="1"/>
    <col min="14" max="14" width="6.875" style="19" customWidth="1"/>
    <col min="15" max="15" width="6.625" style="19" customWidth="1"/>
    <col min="16" max="20" width="6.875" style="19" customWidth="1"/>
    <col min="21" max="21" width="6.75390625" style="19" customWidth="1"/>
    <col min="22" max="23" width="6.875" style="19" customWidth="1"/>
    <col min="24" max="24" width="6.25390625" style="19" customWidth="1"/>
    <col min="25" max="25" width="8.25390625" style="19" customWidth="1"/>
    <col min="26" max="26" width="6.875" style="19" customWidth="1"/>
    <col min="27" max="27" width="5.875" style="19" customWidth="1"/>
    <col min="28" max="16384" width="9.00390625" style="19" customWidth="1"/>
  </cols>
  <sheetData>
    <row r="1" spans="2:11" ht="39" customHeight="1">
      <c r="B1" s="248" t="s">
        <v>116</v>
      </c>
      <c r="C1" s="248"/>
      <c r="D1" s="248"/>
      <c r="E1" s="248"/>
      <c r="F1" s="248"/>
      <c r="G1" s="248"/>
      <c r="H1" s="248"/>
      <c r="I1" s="248"/>
      <c r="J1" s="248"/>
      <c r="K1" s="248"/>
    </row>
    <row r="2" spans="2:11" ht="13.5" customHeight="1" thickBot="1"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22.5" customHeight="1">
      <c r="A3" s="286"/>
      <c r="B3" s="286"/>
      <c r="C3" s="286"/>
      <c r="D3" s="287"/>
      <c r="E3" s="288" t="s">
        <v>187</v>
      </c>
      <c r="F3" s="289"/>
      <c r="G3" s="282" t="s">
        <v>188</v>
      </c>
      <c r="H3" s="282" t="s">
        <v>189</v>
      </c>
      <c r="I3" s="282" t="s">
        <v>193</v>
      </c>
      <c r="J3" s="282" t="s">
        <v>190</v>
      </c>
      <c r="K3" s="284" t="s">
        <v>191</v>
      </c>
    </row>
    <row r="4" spans="1:27" s="42" customFormat="1" ht="27" customHeight="1">
      <c r="A4" s="165"/>
      <c r="B4" s="165"/>
      <c r="C4" s="165"/>
      <c r="D4" s="166"/>
      <c r="E4" s="167"/>
      <c r="F4" s="167" t="s">
        <v>192</v>
      </c>
      <c r="G4" s="283"/>
      <c r="H4" s="283"/>
      <c r="I4" s="283"/>
      <c r="J4" s="283"/>
      <c r="K4" s="285"/>
      <c r="L4" s="40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s="42" customFormat="1" ht="18.75" customHeight="1">
      <c r="A5" s="279" t="s">
        <v>31</v>
      </c>
      <c r="B5" s="279"/>
      <c r="C5" s="244" t="s">
        <v>38</v>
      </c>
      <c r="D5" s="244"/>
      <c r="E5" s="10"/>
      <c r="F5" s="10"/>
      <c r="G5" s="10"/>
      <c r="H5" s="10"/>
      <c r="I5" s="10"/>
      <c r="J5" s="10"/>
      <c r="K5" s="9"/>
      <c r="L5" s="40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11" ht="18.75" customHeight="1">
      <c r="A6" s="280"/>
      <c r="B6" s="280"/>
      <c r="C6" s="244" t="s">
        <v>33</v>
      </c>
      <c r="D6" s="244"/>
      <c r="E6" s="10">
        <v>101</v>
      </c>
      <c r="F6" s="63">
        <v>23</v>
      </c>
      <c r="G6" s="64">
        <v>27</v>
      </c>
      <c r="H6" s="64">
        <v>10</v>
      </c>
      <c r="I6" s="64">
        <v>10</v>
      </c>
      <c r="J6" s="64">
        <v>2</v>
      </c>
      <c r="K6" s="67">
        <v>52</v>
      </c>
    </row>
    <row r="7" spans="1:11" ht="18.75" customHeight="1">
      <c r="A7" s="281"/>
      <c r="B7" s="281"/>
      <c r="C7" s="244" t="s">
        <v>34</v>
      </c>
      <c r="D7" s="244"/>
      <c r="E7" s="10"/>
      <c r="F7" s="10"/>
      <c r="G7" s="10"/>
      <c r="H7" s="10"/>
      <c r="I7" s="10"/>
      <c r="J7" s="10"/>
      <c r="K7" s="9"/>
    </row>
    <row r="8" spans="1:12" s="56" customFormat="1" ht="18.75" customHeight="1">
      <c r="A8" s="269" t="s">
        <v>68</v>
      </c>
      <c r="B8" s="270"/>
      <c r="C8" s="275" t="s">
        <v>126</v>
      </c>
      <c r="D8" s="233"/>
      <c r="E8" s="12">
        <v>311728.543</v>
      </c>
      <c r="F8" s="49">
        <v>75109.701</v>
      </c>
      <c r="G8" s="12">
        <v>69085.701</v>
      </c>
      <c r="H8" s="12">
        <v>82985.9</v>
      </c>
      <c r="I8" s="12">
        <v>20741.6</v>
      </c>
      <c r="J8" s="12">
        <v>6823.1</v>
      </c>
      <c r="K8" s="43">
        <v>132092.242</v>
      </c>
      <c r="L8" s="55"/>
    </row>
    <row r="9" spans="1:12" s="54" customFormat="1" ht="18.75" customHeight="1">
      <c r="A9" s="271"/>
      <c r="B9" s="272"/>
      <c r="C9" s="231" t="s">
        <v>122</v>
      </c>
      <c r="D9" s="231"/>
      <c r="E9" s="18">
        <v>18.381897860761914</v>
      </c>
      <c r="F9" s="18">
        <v>18.285875405500036</v>
      </c>
      <c r="G9" s="18">
        <v>20.983403578063832</v>
      </c>
      <c r="H9" s="18">
        <v>14.966626306062663</v>
      </c>
      <c r="I9" s="18">
        <v>21.101153116333375</v>
      </c>
      <c r="J9" s="18">
        <v>16.930010967918847</v>
      </c>
      <c r="K9" s="11">
        <v>18.92086543571271</v>
      </c>
      <c r="L9" s="53"/>
    </row>
    <row r="10" spans="1:12" s="54" customFormat="1" ht="18.75" customHeight="1">
      <c r="A10" s="271"/>
      <c r="B10" s="272"/>
      <c r="C10" s="277" t="s">
        <v>115</v>
      </c>
      <c r="D10" s="278"/>
      <c r="E10" s="12"/>
      <c r="F10" s="12"/>
      <c r="G10" s="12"/>
      <c r="H10" s="12"/>
      <c r="I10" s="12"/>
      <c r="J10" s="12"/>
      <c r="K10" s="43"/>
      <c r="L10" s="53"/>
    </row>
    <row r="11" spans="1:12" s="54" customFormat="1" ht="18.75" customHeight="1">
      <c r="A11" s="271"/>
      <c r="B11" s="272"/>
      <c r="C11" s="231" t="s">
        <v>228</v>
      </c>
      <c r="D11" s="231"/>
      <c r="E11" s="11"/>
      <c r="F11" s="18"/>
      <c r="G11" s="18"/>
      <c r="H11" s="18"/>
      <c r="I11" s="18"/>
      <c r="J11" s="18"/>
      <c r="K11" s="11"/>
      <c r="L11" s="53"/>
    </row>
    <row r="12" spans="1:12" s="54" customFormat="1" ht="18.75" customHeight="1">
      <c r="A12" s="271"/>
      <c r="B12" s="272"/>
      <c r="C12" s="276" t="s">
        <v>57</v>
      </c>
      <c r="D12" s="276"/>
      <c r="E12" s="44">
        <v>100</v>
      </c>
      <c r="F12" s="44">
        <v>24.11414529134854</v>
      </c>
      <c r="G12" s="44">
        <v>21.685582832698184</v>
      </c>
      <c r="H12" s="44">
        <v>27.412033233428463</v>
      </c>
      <c r="I12" s="44">
        <v>6.504332057941192</v>
      </c>
      <c r="J12" s="44">
        <v>2.215973050620257</v>
      </c>
      <c r="K12" s="45">
        <v>42.18207882531188</v>
      </c>
      <c r="L12" s="53"/>
    </row>
    <row r="13" spans="1:12" s="54" customFormat="1" ht="18.75" customHeight="1">
      <c r="A13" s="273"/>
      <c r="B13" s="274"/>
      <c r="C13" s="276" t="s">
        <v>58</v>
      </c>
      <c r="D13" s="276"/>
      <c r="E13" s="44">
        <v>100</v>
      </c>
      <c r="F13" s="44">
        <v>24.094585717805124</v>
      </c>
      <c r="G13" s="44">
        <v>22.1621351497479</v>
      </c>
      <c r="H13" s="44">
        <v>26.621206772201155</v>
      </c>
      <c r="I13" s="44">
        <v>6.6537378324063186</v>
      </c>
      <c r="J13" s="44">
        <v>2.1887953968976146</v>
      </c>
      <c r="K13" s="45">
        <v>42.37412484874701</v>
      </c>
      <c r="L13" s="53"/>
    </row>
    <row r="14" spans="1:12" s="56" customFormat="1" ht="18.75" customHeight="1">
      <c r="A14" s="257" t="s">
        <v>59</v>
      </c>
      <c r="B14" s="260" t="s">
        <v>60</v>
      </c>
      <c r="C14" s="233" t="s">
        <v>127</v>
      </c>
      <c r="D14" s="261"/>
      <c r="E14" s="12">
        <v>22388.3</v>
      </c>
      <c r="F14" s="12">
        <v>6054.5</v>
      </c>
      <c r="G14" s="12">
        <v>1941.4</v>
      </c>
      <c r="H14" s="12">
        <v>7831.1</v>
      </c>
      <c r="I14" s="12">
        <v>576.4000000000001</v>
      </c>
      <c r="J14" s="12">
        <v>533.9</v>
      </c>
      <c r="K14" s="43">
        <v>11505.5</v>
      </c>
      <c r="L14" s="55"/>
    </row>
    <row r="15" spans="1:12" s="54" customFormat="1" ht="18.75" customHeight="1">
      <c r="A15" s="258"/>
      <c r="B15" s="260"/>
      <c r="C15" s="231" t="s">
        <v>123</v>
      </c>
      <c r="D15" s="262"/>
      <c r="E15" s="18">
        <v>20.769770201747747</v>
      </c>
      <c r="F15" s="18">
        <v>63.30411328388402</v>
      </c>
      <c r="G15" s="18">
        <v>2.480996621621628</v>
      </c>
      <c r="H15" s="18">
        <v>40.78635121530277</v>
      </c>
      <c r="I15" s="18">
        <v>9.353063934737264</v>
      </c>
      <c r="J15" s="18">
        <v>-21.944444444444443</v>
      </c>
      <c r="K15" s="11">
        <v>16.56923435426185</v>
      </c>
      <c r="L15" s="53"/>
    </row>
    <row r="16" spans="1:12" s="56" customFormat="1" ht="18.75" customHeight="1">
      <c r="A16" s="258"/>
      <c r="B16" s="260" t="s">
        <v>61</v>
      </c>
      <c r="C16" s="233" t="s">
        <v>127</v>
      </c>
      <c r="D16" s="261"/>
      <c r="E16" s="12">
        <v>15668.9</v>
      </c>
      <c r="F16" s="12">
        <v>4585.5</v>
      </c>
      <c r="G16" s="12">
        <v>1262.3</v>
      </c>
      <c r="H16" s="12">
        <v>4722.7</v>
      </c>
      <c r="I16" s="12">
        <v>304.8</v>
      </c>
      <c r="J16" s="12">
        <v>138.2</v>
      </c>
      <c r="K16" s="43">
        <v>9240.9</v>
      </c>
      <c r="L16" s="55"/>
    </row>
    <row r="17" spans="1:12" s="56" customFormat="1" ht="18.75" customHeight="1">
      <c r="A17" s="258"/>
      <c r="B17" s="260"/>
      <c r="C17" s="233" t="s">
        <v>128</v>
      </c>
      <c r="D17" s="261"/>
      <c r="E17" s="12">
        <v>4303.4</v>
      </c>
      <c r="F17" s="12">
        <v>2767.5</v>
      </c>
      <c r="G17" s="12">
        <v>90.89999999999986</v>
      </c>
      <c r="H17" s="12">
        <v>1312.1</v>
      </c>
      <c r="I17" s="12">
        <v>40.10000000000002</v>
      </c>
      <c r="J17" s="12">
        <v>-33.10000000000002</v>
      </c>
      <c r="K17" s="43">
        <v>2893.3999999999996</v>
      </c>
      <c r="L17" s="55"/>
    </row>
    <row r="18" spans="1:12" s="56" customFormat="1" ht="18.75" customHeight="1">
      <c r="A18" s="258"/>
      <c r="B18" s="260" t="s">
        <v>62</v>
      </c>
      <c r="C18" s="233" t="s">
        <v>127</v>
      </c>
      <c r="D18" s="261"/>
      <c r="E18" s="12">
        <v>6719.4</v>
      </c>
      <c r="F18" s="12">
        <v>1469</v>
      </c>
      <c r="G18" s="12">
        <v>679.1</v>
      </c>
      <c r="H18" s="12">
        <v>3108.4</v>
      </c>
      <c r="I18" s="12">
        <v>271.6</v>
      </c>
      <c r="J18" s="12">
        <v>395.7</v>
      </c>
      <c r="K18" s="43">
        <v>2264.6</v>
      </c>
      <c r="L18" s="55"/>
    </row>
    <row r="19" spans="1:12" s="54" customFormat="1" ht="18.75" customHeight="1">
      <c r="A19" s="258"/>
      <c r="B19" s="260"/>
      <c r="C19" s="231" t="s">
        <v>121</v>
      </c>
      <c r="D19" s="231"/>
      <c r="E19" s="18">
        <v>-6.3171836876960725</v>
      </c>
      <c r="F19" s="18">
        <v>-22.254564699656</v>
      </c>
      <c r="G19" s="18">
        <v>-6.07192254495159</v>
      </c>
      <c r="H19" s="18">
        <v>44.45580444279207</v>
      </c>
      <c r="I19" s="18">
        <v>3.5060975609756184</v>
      </c>
      <c r="J19" s="18">
        <v>-22.820362785254545</v>
      </c>
      <c r="K19" s="11">
        <v>-35.71225799125645</v>
      </c>
      <c r="L19" s="53"/>
    </row>
    <row r="20" spans="1:12" s="54" customFormat="1" ht="18.75" customHeight="1">
      <c r="A20" s="258"/>
      <c r="B20" s="263" t="s">
        <v>120</v>
      </c>
      <c r="C20" s="264"/>
      <c r="D20" s="265"/>
      <c r="E20" s="18">
        <v>100</v>
      </c>
      <c r="F20" s="18">
        <v>19.999460567483005</v>
      </c>
      <c r="G20" s="18">
        <v>10.219009601898803</v>
      </c>
      <c r="H20" s="18">
        <v>30.00539432516992</v>
      </c>
      <c r="I20" s="18">
        <v>2.8433487970654867</v>
      </c>
      <c r="J20" s="18">
        <v>3.68971841622613</v>
      </c>
      <c r="K20" s="11">
        <v>53.24252885963966</v>
      </c>
      <c r="L20" s="53"/>
    </row>
    <row r="21" spans="1:12" s="54" customFormat="1" ht="18.75" customHeight="1" thickBot="1">
      <c r="A21" s="259"/>
      <c r="B21" s="266" t="s">
        <v>63</v>
      </c>
      <c r="C21" s="267"/>
      <c r="D21" s="268"/>
      <c r="E21" s="22">
        <v>100</v>
      </c>
      <c r="F21" s="22">
        <v>27.04314307026438</v>
      </c>
      <c r="G21" s="22">
        <v>8.671493592635441</v>
      </c>
      <c r="H21" s="22">
        <v>34.97853789702658</v>
      </c>
      <c r="I21" s="22">
        <v>2.5745590330663792</v>
      </c>
      <c r="J21" s="22">
        <v>2.38472773725562</v>
      </c>
      <c r="K21" s="23">
        <v>51.390681740016</v>
      </c>
      <c r="L21" s="53"/>
    </row>
    <row r="22" spans="1:11" ht="27.75" customHeight="1">
      <c r="A22" s="227" t="s">
        <v>214</v>
      </c>
      <c r="B22" s="227"/>
      <c r="C22" s="227"/>
      <c r="D22" s="227"/>
      <c r="E22" s="227"/>
      <c r="F22" s="227"/>
      <c r="G22" s="227"/>
      <c r="H22" s="227"/>
      <c r="I22" s="227"/>
      <c r="J22" s="227"/>
      <c r="K22" s="227"/>
    </row>
    <row r="24" ht="14.25">
      <c r="I24" s="40"/>
    </row>
  </sheetData>
  <sheetProtection/>
  <mergeCells count="32">
    <mergeCell ref="K3:K4"/>
    <mergeCell ref="B1:K1"/>
    <mergeCell ref="A3:D3"/>
    <mergeCell ref="E3:F3"/>
    <mergeCell ref="G3:G4"/>
    <mergeCell ref="H3:H4"/>
    <mergeCell ref="A5:B7"/>
    <mergeCell ref="C5:D5"/>
    <mergeCell ref="C6:D6"/>
    <mergeCell ref="C7:D7"/>
    <mergeCell ref="I3:I4"/>
    <mergeCell ref="J3:J4"/>
    <mergeCell ref="C16:D16"/>
    <mergeCell ref="C17:D17"/>
    <mergeCell ref="C18:D18"/>
    <mergeCell ref="A8:B13"/>
    <mergeCell ref="C8:D8"/>
    <mergeCell ref="C9:D9"/>
    <mergeCell ref="C11:D11"/>
    <mergeCell ref="C12:D12"/>
    <mergeCell ref="C13:D13"/>
    <mergeCell ref="C10:D10"/>
    <mergeCell ref="A22:K22"/>
    <mergeCell ref="A14:A21"/>
    <mergeCell ref="B14:B15"/>
    <mergeCell ref="C14:D14"/>
    <mergeCell ref="C15:D15"/>
    <mergeCell ref="C19:D19"/>
    <mergeCell ref="B20:D20"/>
    <mergeCell ref="B18:B19"/>
    <mergeCell ref="B21:D21"/>
    <mergeCell ref="B16:B17"/>
  </mergeCells>
  <printOptions/>
  <pageMargins left="0.5511811023622047" right="0.9448818897637796" top="0.3937007874015748" bottom="0.3937007874015748" header="0.5118110236220472" footer="0.511811023622047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I10" sqref="I10"/>
    </sheetView>
  </sheetViews>
  <sheetFormatPr defaultColWidth="9.00390625" defaultRowHeight="14.25"/>
  <cols>
    <col min="1" max="1" width="37.25390625" style="0" customWidth="1"/>
    <col min="2" max="2" width="7.50390625" style="8" bestFit="1" customWidth="1"/>
    <col min="3" max="3" width="9.875" style="0" customWidth="1"/>
    <col min="4" max="4" width="10.125" style="0" customWidth="1"/>
    <col min="5" max="5" width="11.375" style="0" customWidth="1"/>
  </cols>
  <sheetData>
    <row r="1" spans="1:5" ht="45" customHeight="1" thickBot="1">
      <c r="A1" s="290" t="s">
        <v>75</v>
      </c>
      <c r="B1" s="290"/>
      <c r="C1" s="290"/>
      <c r="D1" s="290"/>
      <c r="E1" s="290"/>
    </row>
    <row r="2" spans="1:5" ht="33.75" customHeight="1" thickBot="1">
      <c r="A2" s="69" t="s">
        <v>74</v>
      </c>
      <c r="B2" s="70" t="s">
        <v>131</v>
      </c>
      <c r="C2" s="70" t="s">
        <v>73</v>
      </c>
      <c r="D2" s="70" t="s">
        <v>72</v>
      </c>
      <c r="E2" s="71" t="s">
        <v>132</v>
      </c>
    </row>
    <row r="3" spans="1:5" ht="24" customHeight="1">
      <c r="A3" s="113" t="s">
        <v>215</v>
      </c>
      <c r="B3" s="114" t="s">
        <v>69</v>
      </c>
      <c r="C3" s="184"/>
      <c r="D3" s="184"/>
      <c r="E3" s="169">
        <v>15.037497521547948</v>
      </c>
    </row>
    <row r="4" spans="1:5" ht="24" customHeight="1">
      <c r="A4" s="111" t="s">
        <v>130</v>
      </c>
      <c r="B4" s="115" t="s">
        <v>69</v>
      </c>
      <c r="C4" s="185"/>
      <c r="D4" s="185"/>
      <c r="E4" s="169">
        <v>16.402514821189527</v>
      </c>
    </row>
    <row r="5" spans="1:5" ht="24" customHeight="1">
      <c r="A5" s="111" t="s">
        <v>129</v>
      </c>
      <c r="B5" s="115" t="s">
        <v>69</v>
      </c>
      <c r="C5" s="185">
        <v>520</v>
      </c>
      <c r="D5" s="185">
        <v>1245</v>
      </c>
      <c r="E5" s="169">
        <v>-40</v>
      </c>
    </row>
    <row r="6" spans="1:5" ht="24" customHeight="1">
      <c r="A6" s="111" t="s">
        <v>70</v>
      </c>
      <c r="B6" s="115"/>
      <c r="C6" s="163"/>
      <c r="D6" s="163"/>
      <c r="E6" s="164"/>
    </row>
    <row r="7" spans="1:5" ht="24" customHeight="1">
      <c r="A7" s="111" t="s">
        <v>133</v>
      </c>
      <c r="B7" s="115" t="s">
        <v>71</v>
      </c>
      <c r="C7" s="170">
        <v>-225207</v>
      </c>
      <c r="D7" s="170">
        <v>546371</v>
      </c>
      <c r="E7" s="171">
        <v>-29.187846206086746</v>
      </c>
    </row>
    <row r="8" spans="1:5" ht="24" customHeight="1">
      <c r="A8" s="111" t="s">
        <v>134</v>
      </c>
      <c r="B8" s="115" t="s">
        <v>71</v>
      </c>
      <c r="C8" s="170">
        <v>0</v>
      </c>
      <c r="D8" s="170"/>
      <c r="E8" s="213"/>
    </row>
    <row r="9" spans="1:5" ht="24" customHeight="1">
      <c r="A9" s="111" t="s">
        <v>135</v>
      </c>
      <c r="B9" s="115" t="s">
        <v>71</v>
      </c>
      <c r="C9" s="170">
        <v>112663</v>
      </c>
      <c r="D9" s="170">
        <v>112663</v>
      </c>
      <c r="E9" s="213"/>
    </row>
    <row r="10" spans="1:5" ht="24" customHeight="1">
      <c r="A10" s="111" t="s">
        <v>117</v>
      </c>
      <c r="B10" s="115" t="s">
        <v>71</v>
      </c>
      <c r="C10" s="170">
        <v>1044</v>
      </c>
      <c r="D10" s="172">
        <v>8817</v>
      </c>
      <c r="E10" s="171">
        <v>-29.8</v>
      </c>
    </row>
    <row r="11" spans="1:5" ht="24" customHeight="1">
      <c r="A11" s="111" t="s">
        <v>118</v>
      </c>
      <c r="B11" s="115" t="s">
        <v>69</v>
      </c>
      <c r="C11" s="170">
        <v>452</v>
      </c>
      <c r="D11" s="172">
        <v>3389</v>
      </c>
      <c r="E11" s="171">
        <v>-20.08960150907805</v>
      </c>
    </row>
    <row r="12" spans="1:5" ht="24" customHeight="1">
      <c r="A12" s="111" t="s">
        <v>119</v>
      </c>
      <c r="B12" s="115" t="s">
        <v>71</v>
      </c>
      <c r="C12" s="170">
        <v>0</v>
      </c>
      <c r="D12" s="170">
        <v>42869</v>
      </c>
      <c r="E12" s="171">
        <v>25.384615384615387</v>
      </c>
    </row>
    <row r="13" spans="1:5" ht="24" customHeight="1">
      <c r="A13" s="111" t="s">
        <v>136</v>
      </c>
      <c r="B13" s="115"/>
      <c r="C13" s="163"/>
      <c r="D13" s="163"/>
      <c r="E13" s="164"/>
    </row>
    <row r="14" spans="1:5" ht="24" customHeight="1">
      <c r="A14" s="111" t="s">
        <v>137</v>
      </c>
      <c r="B14" s="115" t="s">
        <v>69</v>
      </c>
      <c r="C14" s="173"/>
      <c r="D14" s="173"/>
      <c r="E14" s="171"/>
    </row>
    <row r="15" spans="1:5" ht="24" customHeight="1">
      <c r="A15" s="111" t="s">
        <v>138</v>
      </c>
      <c r="B15" s="115" t="s">
        <v>69</v>
      </c>
      <c r="C15" s="173"/>
      <c r="D15" s="173"/>
      <c r="E15" s="171"/>
    </row>
    <row r="16" spans="1:5" ht="24" customHeight="1" thickBot="1">
      <c r="A16" s="112" t="s">
        <v>139</v>
      </c>
      <c r="B16" s="117" t="s">
        <v>69</v>
      </c>
      <c r="C16" s="174"/>
      <c r="D16" s="174"/>
      <c r="E16" s="175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2">
      <selection activeCell="F15" sqref="F15"/>
    </sheetView>
  </sheetViews>
  <sheetFormatPr defaultColWidth="9.00390625" defaultRowHeight="14.25"/>
  <cols>
    <col min="1" max="1" width="32.125" style="0" customWidth="1"/>
    <col min="2" max="2" width="10.50390625" style="0" customWidth="1"/>
    <col min="3" max="3" width="11.375" style="0" customWidth="1"/>
    <col min="4" max="4" width="14.125" style="28" customWidth="1"/>
  </cols>
  <sheetData>
    <row r="1" spans="1:4" ht="34.5" customHeight="1">
      <c r="A1" s="291" t="s">
        <v>93</v>
      </c>
      <c r="B1" s="291"/>
      <c r="C1" s="291"/>
      <c r="D1" s="291"/>
    </row>
    <row r="2" spans="1:4" ht="19.5" thickBot="1">
      <c r="A2" s="14"/>
      <c r="B2" s="14"/>
      <c r="C2" s="14"/>
      <c r="D2" s="73" t="s">
        <v>94</v>
      </c>
    </row>
    <row r="3" spans="1:4" ht="48.75" customHeight="1" thickBot="1">
      <c r="A3" s="80" t="s">
        <v>74</v>
      </c>
      <c r="B3" s="81" t="s">
        <v>73</v>
      </c>
      <c r="C3" s="81" t="s">
        <v>72</v>
      </c>
      <c r="D3" s="82" t="s">
        <v>76</v>
      </c>
    </row>
    <row r="4" spans="1:4" ht="18.75">
      <c r="A4" s="74" t="s">
        <v>77</v>
      </c>
      <c r="B4" s="75">
        <v>3661</v>
      </c>
      <c r="C4" s="75">
        <v>19766</v>
      </c>
      <c r="D4" s="76">
        <v>39.83</v>
      </c>
    </row>
    <row r="5" spans="1:4" ht="18.75">
      <c r="A5" s="74" t="s">
        <v>78</v>
      </c>
      <c r="B5" s="75">
        <v>2138</v>
      </c>
      <c r="C5" s="75">
        <v>10605</v>
      </c>
      <c r="D5" s="76">
        <v>16.51</v>
      </c>
    </row>
    <row r="6" spans="1:4" ht="18.75">
      <c r="A6" s="74" t="s">
        <v>79</v>
      </c>
      <c r="B6" s="75">
        <v>1831</v>
      </c>
      <c r="C6" s="75">
        <v>9604</v>
      </c>
      <c r="D6" s="76">
        <v>39.51</v>
      </c>
    </row>
    <row r="7" spans="1:4" ht="18.75">
      <c r="A7" s="74" t="s">
        <v>209</v>
      </c>
      <c r="B7" s="75">
        <v>876</v>
      </c>
      <c r="C7" s="75">
        <v>3659</v>
      </c>
      <c r="D7" s="76">
        <v>78.49</v>
      </c>
    </row>
    <row r="8" spans="1:4" ht="18.75">
      <c r="A8" s="74" t="s">
        <v>210</v>
      </c>
      <c r="B8" s="75">
        <v>482</v>
      </c>
      <c r="C8" s="75">
        <v>1782</v>
      </c>
      <c r="D8" s="76">
        <v>55.91</v>
      </c>
    </row>
    <row r="9" spans="1:4" ht="18.75">
      <c r="A9" s="74" t="s">
        <v>80</v>
      </c>
      <c r="B9" s="75"/>
      <c r="C9" s="75">
        <v>15</v>
      </c>
      <c r="D9" s="76">
        <v>-16.67</v>
      </c>
    </row>
    <row r="10" spans="1:4" ht="18.75">
      <c r="A10" s="74" t="s">
        <v>81</v>
      </c>
      <c r="B10" s="75">
        <v>5</v>
      </c>
      <c r="C10" s="75">
        <v>2039</v>
      </c>
      <c r="D10" s="76">
        <v>123.09</v>
      </c>
    </row>
    <row r="11" spans="1:4" ht="18.75">
      <c r="A11" s="74" t="s">
        <v>82</v>
      </c>
      <c r="B11" s="75">
        <v>104</v>
      </c>
      <c r="C11" s="75">
        <v>428</v>
      </c>
      <c r="D11" s="76">
        <v>41.72</v>
      </c>
    </row>
    <row r="12" spans="1:4" ht="18.75">
      <c r="A12" s="74" t="s">
        <v>83</v>
      </c>
      <c r="B12" s="75">
        <v>71</v>
      </c>
      <c r="C12" s="75">
        <v>417</v>
      </c>
      <c r="D12" s="76">
        <v>6.65</v>
      </c>
    </row>
    <row r="13" spans="1:4" ht="18.75">
      <c r="A13" s="74" t="s">
        <v>84</v>
      </c>
      <c r="B13" s="75">
        <v>82</v>
      </c>
      <c r="C13" s="75">
        <v>393</v>
      </c>
      <c r="D13" s="76">
        <v>93.6</v>
      </c>
    </row>
    <row r="14" spans="1:4" ht="18.75">
      <c r="A14" s="74" t="s">
        <v>85</v>
      </c>
      <c r="B14" s="75">
        <v>309</v>
      </c>
      <c r="C14" s="75">
        <v>1001</v>
      </c>
      <c r="D14" s="76">
        <v>-54.87</v>
      </c>
    </row>
    <row r="15" spans="1:4" ht="18.75">
      <c r="A15" s="74" t="s">
        <v>86</v>
      </c>
      <c r="B15" s="75">
        <v>164</v>
      </c>
      <c r="C15" s="75">
        <v>647</v>
      </c>
      <c r="D15" s="76">
        <v>4.69</v>
      </c>
    </row>
    <row r="16" spans="1:4" ht="18.75">
      <c r="A16" s="74" t="s">
        <v>87</v>
      </c>
      <c r="B16" s="75">
        <v>33</v>
      </c>
      <c r="C16" s="75">
        <v>88</v>
      </c>
      <c r="D16" s="205">
        <v>-82.44</v>
      </c>
    </row>
    <row r="17" spans="1:4" ht="18.75">
      <c r="A17" s="74" t="s">
        <v>95</v>
      </c>
      <c r="B17" s="75">
        <v>12995</v>
      </c>
      <c r="C17" s="75">
        <v>42167</v>
      </c>
      <c r="D17" s="76">
        <v>13.57</v>
      </c>
    </row>
    <row r="18" spans="1:4" ht="18.75">
      <c r="A18" s="74" t="s">
        <v>88</v>
      </c>
      <c r="B18" s="75">
        <v>1929</v>
      </c>
      <c r="C18" s="75">
        <v>6450</v>
      </c>
      <c r="D18" s="76">
        <v>5.07</v>
      </c>
    </row>
    <row r="19" spans="1:4" ht="18.75">
      <c r="A19" s="74" t="s">
        <v>89</v>
      </c>
      <c r="B19" s="75">
        <v>1555</v>
      </c>
      <c r="C19" s="75">
        <v>11270</v>
      </c>
      <c r="D19" s="76">
        <v>27.65</v>
      </c>
    </row>
    <row r="20" spans="1:4" ht="18.75">
      <c r="A20" s="74" t="s">
        <v>90</v>
      </c>
      <c r="B20" s="75">
        <v>2589</v>
      </c>
      <c r="C20" s="75">
        <v>8719</v>
      </c>
      <c r="D20" s="76">
        <v>-1.63</v>
      </c>
    </row>
    <row r="21" spans="1:4" ht="18.75">
      <c r="A21" s="74" t="s">
        <v>91</v>
      </c>
      <c r="B21" s="75">
        <v>1961</v>
      </c>
      <c r="C21" s="75">
        <v>3994</v>
      </c>
      <c r="D21" s="76">
        <v>11.86</v>
      </c>
    </row>
    <row r="22" spans="1:4" ht="19.5" thickBot="1">
      <c r="A22" s="77" t="s">
        <v>92</v>
      </c>
      <c r="B22" s="78">
        <v>855</v>
      </c>
      <c r="C22" s="78">
        <v>2402</v>
      </c>
      <c r="D22" s="79">
        <v>246.61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H18" sqref="H18"/>
    </sheetView>
  </sheetViews>
  <sheetFormatPr defaultColWidth="9.00390625" defaultRowHeight="14.25"/>
  <cols>
    <col min="1" max="1" width="51.25390625" style="0" customWidth="1"/>
    <col min="2" max="2" width="6.875" style="0" customWidth="1"/>
    <col min="3" max="3" width="8.875" style="28" customWidth="1"/>
    <col min="4" max="4" width="7.125" style="28" customWidth="1"/>
    <col min="5" max="5" width="11.50390625" style="28" customWidth="1"/>
    <col min="6" max="6" width="7.125" style="29" customWidth="1"/>
    <col min="7" max="7" width="12.75390625" style="0" customWidth="1"/>
  </cols>
  <sheetData>
    <row r="1" spans="1:6" ht="39" customHeight="1" thickBot="1">
      <c r="A1" s="290" t="s">
        <v>140</v>
      </c>
      <c r="B1" s="290"/>
      <c r="C1" s="290"/>
      <c r="D1" s="290"/>
      <c r="E1" s="290"/>
      <c r="F1" s="290"/>
    </row>
    <row r="2" spans="1:6" ht="63.75" customHeight="1">
      <c r="A2" s="179" t="s">
        <v>74</v>
      </c>
      <c r="B2" s="180" t="s">
        <v>131</v>
      </c>
      <c r="C2" s="181" t="s">
        <v>73</v>
      </c>
      <c r="D2" s="182" t="s">
        <v>76</v>
      </c>
      <c r="E2" s="181" t="s">
        <v>96</v>
      </c>
      <c r="F2" s="183" t="s">
        <v>76</v>
      </c>
    </row>
    <row r="3" spans="1:7" ht="27" customHeight="1">
      <c r="A3" s="83" t="s">
        <v>98</v>
      </c>
      <c r="B3" s="177" t="s">
        <v>69</v>
      </c>
      <c r="C3" s="84"/>
      <c r="D3" s="85"/>
      <c r="E3" s="84"/>
      <c r="F3" s="85"/>
      <c r="G3" s="206"/>
    </row>
    <row r="4" spans="1:7" ht="27" customHeight="1">
      <c r="A4" s="168" t="s">
        <v>197</v>
      </c>
      <c r="B4" s="178" t="s">
        <v>69</v>
      </c>
      <c r="C4" s="86">
        <v>16251.9</v>
      </c>
      <c r="D4" s="87">
        <v>26.158778460033673</v>
      </c>
      <c r="E4" s="86">
        <v>39257.299999999996</v>
      </c>
      <c r="F4" s="87">
        <v>24.769338829579283</v>
      </c>
      <c r="G4" s="206"/>
    </row>
    <row r="5" spans="1:7" ht="27" customHeight="1">
      <c r="A5" s="186" t="s">
        <v>196</v>
      </c>
      <c r="B5" s="187" t="s">
        <v>69</v>
      </c>
      <c r="C5" s="88"/>
      <c r="D5" s="188"/>
      <c r="E5" s="88"/>
      <c r="F5" s="188"/>
      <c r="G5" s="206"/>
    </row>
    <row r="6" spans="5:6" ht="14.25">
      <c r="E6" s="29"/>
      <c r="F6"/>
    </row>
    <row r="7" spans="5:6" ht="14.25">
      <c r="E7" s="29"/>
      <c r="F7"/>
    </row>
    <row r="8" spans="5:6" ht="14.25">
      <c r="E8" s="29"/>
      <c r="F8"/>
    </row>
    <row r="9" spans="5:6" ht="14.25">
      <c r="E9" s="29"/>
      <c r="F9"/>
    </row>
    <row r="10" spans="5:6" ht="14.25">
      <c r="E10" s="29"/>
      <c r="F10"/>
    </row>
  </sheetData>
  <sheetProtection/>
  <mergeCells count="1">
    <mergeCell ref="A1:F1"/>
  </mergeCells>
  <printOptions/>
  <pageMargins left="0.75" right="0.43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F15" sqref="F15"/>
    </sheetView>
  </sheetViews>
  <sheetFormatPr defaultColWidth="9.00390625" defaultRowHeight="14.25"/>
  <cols>
    <col min="1" max="1" width="12.00390625" style="0" customWidth="1"/>
    <col min="2" max="2" width="11.375" style="29" customWidth="1"/>
    <col min="3" max="3" width="5.00390625" style="0" customWidth="1"/>
    <col min="4" max="4" width="13.75390625" style="28" customWidth="1"/>
    <col min="5" max="5" width="8.50390625" style="57" bestFit="1" customWidth="1"/>
  </cols>
  <sheetData>
    <row r="1" spans="1:5" ht="54" customHeight="1" thickBot="1">
      <c r="A1" s="291" t="s">
        <v>18</v>
      </c>
      <c r="B1" s="291"/>
      <c r="C1" s="291"/>
      <c r="D1" s="291"/>
      <c r="E1" s="291"/>
    </row>
    <row r="2" spans="1:5" ht="44.25" customHeight="1" thickBot="1">
      <c r="A2" s="69"/>
      <c r="B2" s="101" t="s">
        <v>141</v>
      </c>
      <c r="C2" s="70" t="s">
        <v>0</v>
      </c>
      <c r="D2" s="102" t="s">
        <v>76</v>
      </c>
      <c r="E2" s="103" t="s">
        <v>0</v>
      </c>
    </row>
    <row r="3" spans="1:5" ht="18" customHeight="1">
      <c r="A3" s="119" t="s">
        <v>14</v>
      </c>
      <c r="B3" s="99">
        <f>SUM(B4:B16)</f>
        <v>21.32</v>
      </c>
      <c r="C3" s="100" t="s">
        <v>100</v>
      </c>
      <c r="D3" s="88">
        <v>-5.24</v>
      </c>
      <c r="E3" s="100" t="s">
        <v>100</v>
      </c>
    </row>
    <row r="4" spans="1:5" ht="18" customHeight="1">
      <c r="A4" s="97" t="s">
        <v>46</v>
      </c>
      <c r="B4" s="91">
        <v>7.12</v>
      </c>
      <c r="C4" s="90">
        <f aca="true" t="shared" si="0" ref="C4:C11">RANK(B4,B$4:B$16)</f>
        <v>2</v>
      </c>
      <c r="D4" s="95" t="s">
        <v>112</v>
      </c>
      <c r="E4" s="95" t="s">
        <v>112</v>
      </c>
    </row>
    <row r="5" spans="1:5" ht="18" customHeight="1">
      <c r="A5" s="97" t="s">
        <v>2</v>
      </c>
      <c r="B5" s="91">
        <v>0</v>
      </c>
      <c r="C5" s="90">
        <f t="shared" si="0"/>
        <v>5</v>
      </c>
      <c r="D5" s="95" t="s">
        <v>112</v>
      </c>
      <c r="E5" s="95" t="s">
        <v>112</v>
      </c>
    </row>
    <row r="6" spans="1:5" ht="18" customHeight="1">
      <c r="A6" s="97" t="s">
        <v>3</v>
      </c>
      <c r="B6" s="91">
        <v>0</v>
      </c>
      <c r="C6" s="90">
        <f t="shared" si="0"/>
        <v>5</v>
      </c>
      <c r="D6" s="95" t="s">
        <v>112</v>
      </c>
      <c r="E6" s="95" t="s">
        <v>112</v>
      </c>
    </row>
    <row r="7" spans="1:5" ht="18" customHeight="1">
      <c r="A7" s="97" t="s">
        <v>4</v>
      </c>
      <c r="B7" s="91">
        <v>5.7</v>
      </c>
      <c r="C7" s="90">
        <f t="shared" si="0"/>
        <v>3</v>
      </c>
      <c r="D7" s="95">
        <v>-24</v>
      </c>
      <c r="E7" s="116">
        <f>RANK(D7,D$4:D$16)</f>
        <v>1</v>
      </c>
    </row>
    <row r="8" spans="1:5" ht="18" customHeight="1">
      <c r="A8" s="97" t="s">
        <v>5</v>
      </c>
      <c r="B8" s="91">
        <v>0</v>
      </c>
      <c r="C8" s="90">
        <f t="shared" si="0"/>
        <v>5</v>
      </c>
      <c r="D8" s="95" t="s">
        <v>112</v>
      </c>
      <c r="E8" s="95" t="s">
        <v>112</v>
      </c>
    </row>
    <row r="9" spans="1:5" ht="18" customHeight="1">
      <c r="A9" s="97" t="s">
        <v>6</v>
      </c>
      <c r="B9" s="91">
        <v>0</v>
      </c>
      <c r="C9" s="90">
        <f t="shared" si="0"/>
        <v>5</v>
      </c>
      <c r="D9" s="95" t="s">
        <v>112</v>
      </c>
      <c r="E9" s="95" t="s">
        <v>112</v>
      </c>
    </row>
    <row r="10" spans="1:5" ht="18" customHeight="1">
      <c r="A10" s="97" t="s">
        <v>7</v>
      </c>
      <c r="B10" s="91">
        <v>0</v>
      </c>
      <c r="C10" s="90">
        <f t="shared" si="0"/>
        <v>5</v>
      </c>
      <c r="D10" s="95">
        <v>-100</v>
      </c>
      <c r="E10" s="116">
        <f>RANK(D10,D$4:D$16)</f>
        <v>2</v>
      </c>
    </row>
    <row r="11" spans="1:5" ht="18" customHeight="1">
      <c r="A11" s="97" t="s">
        <v>220</v>
      </c>
      <c r="B11" s="91">
        <v>0</v>
      </c>
      <c r="C11" s="90">
        <f t="shared" si="0"/>
        <v>5</v>
      </c>
      <c r="D11" s="95" t="s">
        <v>112</v>
      </c>
      <c r="E11" s="95" t="s">
        <v>112</v>
      </c>
    </row>
    <row r="12" spans="1:5" ht="18" customHeight="1">
      <c r="A12" s="97" t="s">
        <v>8</v>
      </c>
      <c r="B12" s="91">
        <v>0</v>
      </c>
      <c r="C12" s="90">
        <f>RANK(B12,B$4:B$16)</f>
        <v>5</v>
      </c>
      <c r="D12" s="120">
        <v>-100</v>
      </c>
      <c r="E12" s="116">
        <f>RANK(D12,D$4:D$16)</f>
        <v>2</v>
      </c>
    </row>
    <row r="13" spans="1:5" ht="18" customHeight="1">
      <c r="A13" s="97" t="s">
        <v>9</v>
      </c>
      <c r="B13" s="91">
        <v>0</v>
      </c>
      <c r="C13" s="90">
        <f>RANK(B13,B$4:B$16)</f>
        <v>5</v>
      </c>
      <c r="D13" s="95" t="s">
        <v>112</v>
      </c>
      <c r="E13" s="95" t="s">
        <v>112</v>
      </c>
    </row>
    <row r="14" spans="1:5" ht="18" customHeight="1">
      <c r="A14" s="97" t="s">
        <v>10</v>
      </c>
      <c r="B14" s="91">
        <v>1</v>
      </c>
      <c r="C14" s="90">
        <f>RANK(B14,B$4:B$16)</f>
        <v>4</v>
      </c>
      <c r="D14" s="95" t="s">
        <v>112</v>
      </c>
      <c r="E14" s="95" t="s">
        <v>112</v>
      </c>
    </row>
    <row r="15" spans="1:5" ht="18" customHeight="1">
      <c r="A15" s="97" t="s">
        <v>11</v>
      </c>
      <c r="B15" s="91">
        <v>0</v>
      </c>
      <c r="C15" s="90">
        <f>RANK(B15,B$4:B$16)</f>
        <v>5</v>
      </c>
      <c r="D15" s="95" t="s">
        <v>112</v>
      </c>
      <c r="E15" s="95" t="s">
        <v>112</v>
      </c>
    </row>
    <row r="16" spans="1:5" ht="18" customHeight="1" thickBot="1">
      <c r="A16" s="121" t="s">
        <v>12</v>
      </c>
      <c r="B16" s="98">
        <v>7.5</v>
      </c>
      <c r="C16" s="118">
        <f>RANK(B16,B$4:B$16)</f>
        <v>1</v>
      </c>
      <c r="D16" s="176" t="s">
        <v>112</v>
      </c>
      <c r="E16" s="176" t="s">
        <v>112</v>
      </c>
    </row>
    <row r="17" spans="1:5" ht="24" customHeight="1">
      <c r="A17" s="292" t="s">
        <v>25</v>
      </c>
      <c r="B17" s="292"/>
      <c r="C17" s="292"/>
      <c r="D17" s="292"/>
      <c r="E17" s="292"/>
    </row>
  </sheetData>
  <sheetProtection/>
  <mergeCells count="2">
    <mergeCell ref="A1:E1"/>
    <mergeCell ref="A17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L5" sqref="L5"/>
    </sheetView>
  </sheetViews>
  <sheetFormatPr defaultColWidth="9.00390625" defaultRowHeight="14.25"/>
  <cols>
    <col min="2" max="2" width="8.125" style="0" customWidth="1"/>
    <col min="3" max="3" width="5.625" style="0" bestFit="1" customWidth="1"/>
    <col min="4" max="4" width="8.375" style="0" customWidth="1"/>
    <col min="5" max="5" width="9.25390625" style="0" customWidth="1"/>
    <col min="6" max="6" width="7.625" style="0" customWidth="1"/>
    <col min="9" max="9" width="18.25390625" style="0" customWidth="1"/>
  </cols>
  <sheetData>
    <row r="1" spans="1:6" ht="27" customHeight="1">
      <c r="A1" s="290" t="s">
        <v>17</v>
      </c>
      <c r="B1" s="290"/>
      <c r="C1" s="290"/>
      <c r="D1" s="290"/>
      <c r="E1" s="290"/>
      <c r="F1" s="290"/>
    </row>
    <row r="2" spans="1:6" ht="15" thickBot="1">
      <c r="A2" s="68"/>
      <c r="B2" s="68"/>
      <c r="C2" s="68"/>
      <c r="D2" s="68"/>
      <c r="E2" s="300"/>
      <c r="F2" s="300"/>
    </row>
    <row r="3" spans="1:6" ht="14.25">
      <c r="A3" s="295"/>
      <c r="B3" s="252" t="s">
        <v>20</v>
      </c>
      <c r="C3" s="252"/>
      <c r="D3" s="252"/>
      <c r="E3" s="297" t="s">
        <v>76</v>
      </c>
      <c r="F3" s="249" t="s">
        <v>0</v>
      </c>
    </row>
    <row r="4" spans="1:8" ht="26.25" customHeight="1">
      <c r="A4" s="296"/>
      <c r="B4" s="66" t="s">
        <v>21</v>
      </c>
      <c r="C4" s="66" t="s">
        <v>22</v>
      </c>
      <c r="D4" s="66" t="s">
        <v>23</v>
      </c>
      <c r="E4" s="298"/>
      <c r="F4" s="299"/>
      <c r="H4" s="1"/>
    </row>
    <row r="5" spans="1:8" ht="18.75">
      <c r="A5" s="94" t="s">
        <v>142</v>
      </c>
      <c r="B5" s="122">
        <v>19510.19</v>
      </c>
      <c r="C5" s="90">
        <v>15555</v>
      </c>
      <c r="D5" s="122">
        <v>3955.19</v>
      </c>
      <c r="E5" s="89">
        <v>75.79297537750972</v>
      </c>
      <c r="F5" s="92"/>
      <c r="H5" s="27"/>
    </row>
    <row r="6" spans="1:8" ht="18.75">
      <c r="A6" s="94" t="s">
        <v>143</v>
      </c>
      <c r="B6" s="122"/>
      <c r="C6" s="90"/>
      <c r="D6" s="122"/>
      <c r="E6" s="89"/>
      <c r="F6" s="92"/>
      <c r="H6" s="27"/>
    </row>
    <row r="7" spans="1:8" ht="18.75">
      <c r="A7" s="94" t="s">
        <v>2</v>
      </c>
      <c r="B7" s="122"/>
      <c r="C7" s="90"/>
      <c r="D7" s="122"/>
      <c r="E7" s="89"/>
      <c r="F7" s="92"/>
      <c r="H7" s="27"/>
    </row>
    <row r="8" spans="1:8" ht="18.75">
      <c r="A8" s="94" t="s">
        <v>3</v>
      </c>
      <c r="B8" s="122"/>
      <c r="C8" s="90"/>
      <c r="D8" s="122"/>
      <c r="E8" s="89"/>
      <c r="F8" s="92"/>
      <c r="H8" s="27"/>
    </row>
    <row r="9" spans="1:8" ht="18.75">
      <c r="A9" s="94" t="s">
        <v>4</v>
      </c>
      <c r="B9" s="122"/>
      <c r="C9" s="90"/>
      <c r="D9" s="122"/>
      <c r="E9" s="89"/>
      <c r="F9" s="92"/>
      <c r="H9" s="27"/>
    </row>
    <row r="10" spans="1:8" ht="18.75">
      <c r="A10" s="94" t="s">
        <v>5</v>
      </c>
      <c r="B10" s="122"/>
      <c r="C10" s="90"/>
      <c r="D10" s="122"/>
      <c r="E10" s="89"/>
      <c r="F10" s="92"/>
      <c r="H10" s="27"/>
    </row>
    <row r="11" spans="1:8" ht="18.75">
      <c r="A11" s="94" t="s">
        <v>6</v>
      </c>
      <c r="B11" s="122"/>
      <c r="C11" s="90"/>
      <c r="D11" s="122"/>
      <c r="E11" s="89"/>
      <c r="F11" s="92"/>
      <c r="H11" s="27"/>
    </row>
    <row r="12" spans="1:8" ht="18.75">
      <c r="A12" s="94" t="s">
        <v>7</v>
      </c>
      <c r="B12" s="122"/>
      <c r="C12" s="90"/>
      <c r="D12" s="122"/>
      <c r="E12" s="89"/>
      <c r="F12" s="92"/>
      <c r="H12" s="27"/>
    </row>
    <row r="13" spans="1:8" ht="18.75">
      <c r="A13" s="94" t="s">
        <v>220</v>
      </c>
      <c r="B13" s="122"/>
      <c r="C13" s="90"/>
      <c r="D13" s="122"/>
      <c r="E13" s="89"/>
      <c r="F13" s="92"/>
      <c r="H13" s="27"/>
    </row>
    <row r="14" spans="1:8" ht="18.75">
      <c r="A14" s="94" t="s">
        <v>8</v>
      </c>
      <c r="B14" s="122"/>
      <c r="C14" s="90"/>
      <c r="D14" s="122"/>
      <c r="E14" s="89"/>
      <c r="F14" s="92"/>
      <c r="H14" s="27"/>
    </row>
    <row r="15" spans="1:8" ht="18.75">
      <c r="A15" s="94" t="s">
        <v>9</v>
      </c>
      <c r="B15" s="122"/>
      <c r="C15" s="90"/>
      <c r="D15" s="122"/>
      <c r="E15" s="89"/>
      <c r="F15" s="92"/>
      <c r="H15" s="27"/>
    </row>
    <row r="16" spans="1:8" ht="18.75">
      <c r="A16" s="94" t="s">
        <v>10</v>
      </c>
      <c r="B16" s="122"/>
      <c r="C16" s="90"/>
      <c r="D16" s="122"/>
      <c r="E16" s="89"/>
      <c r="F16" s="92"/>
      <c r="H16" s="27"/>
    </row>
    <row r="17" spans="1:8" ht="18.75">
      <c r="A17" s="94" t="s">
        <v>11</v>
      </c>
      <c r="B17" s="122"/>
      <c r="C17" s="90"/>
      <c r="D17" s="122"/>
      <c r="E17" s="89"/>
      <c r="F17" s="92"/>
      <c r="H17" s="27"/>
    </row>
    <row r="18" spans="1:8" ht="19.5" thickBot="1">
      <c r="A18" s="123" t="s">
        <v>12</v>
      </c>
      <c r="B18" s="122"/>
      <c r="C18" s="118"/>
      <c r="D18" s="124"/>
      <c r="E18" s="105"/>
      <c r="F18" s="92"/>
      <c r="H18" s="27"/>
    </row>
    <row r="19" spans="1:6" ht="25.5" customHeight="1">
      <c r="A19" s="293" t="s">
        <v>231</v>
      </c>
      <c r="B19" s="294"/>
      <c r="C19" s="294"/>
      <c r="D19" s="294"/>
      <c r="E19" s="294"/>
      <c r="F19" s="294"/>
    </row>
    <row r="21" ht="14.25">
      <c r="I21" s="17"/>
    </row>
  </sheetData>
  <sheetProtection/>
  <mergeCells count="7">
    <mergeCell ref="A19:F19"/>
    <mergeCell ref="A1:F1"/>
    <mergeCell ref="A3:A4"/>
    <mergeCell ref="E3:E4"/>
    <mergeCell ref="F3:F4"/>
    <mergeCell ref="E2:F2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综合科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jyz</dc:creator>
  <cp:keywords/>
  <dc:description/>
  <cp:lastModifiedBy>PC</cp:lastModifiedBy>
  <cp:lastPrinted>2018-04-25T08:26:04Z</cp:lastPrinted>
  <dcterms:created xsi:type="dcterms:W3CDTF">2002-03-19T00:57:19Z</dcterms:created>
  <dcterms:modified xsi:type="dcterms:W3CDTF">2022-07-25T12:54:13Z</dcterms:modified>
  <cp:category/>
  <cp:version/>
  <cp:contentType/>
  <cp:contentStatus/>
</cp:coreProperties>
</file>