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55" activeTab="1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社会消费品零售总额" sheetId="7" r:id="rId7"/>
    <sheet name="分乡镇固定资产投资" sheetId="8" r:id="rId8"/>
    <sheet name="税收" sheetId="9" r:id="rId9"/>
    <sheet name="财政" sheetId="10" r:id="rId10"/>
    <sheet name="个私" sheetId="11" r:id="rId11"/>
    <sheet name="项目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A" localSheetId="11">#REF!</definedName>
    <definedName name="AA">#REF!</definedName>
    <definedName name="oo" localSheetId="3">#REF!</definedName>
    <definedName name="oo" localSheetId="7">#REF!</definedName>
    <definedName name="oo" localSheetId="1">#REF!</definedName>
    <definedName name="oo" localSheetId="0">#REF!</definedName>
    <definedName name="oo" localSheetId="6">#REF!</definedName>
    <definedName name="oo" localSheetId="11">#REF!</definedName>
    <definedName name="oo">#REF!</definedName>
    <definedName name="PP" localSheetId="3">#REF!</definedName>
    <definedName name="PP" localSheetId="7">#REF!</definedName>
    <definedName name="PP" localSheetId="1">#REF!</definedName>
    <definedName name="PP" localSheetId="0">#REF!</definedName>
    <definedName name="PP" localSheetId="6">#REF!</definedName>
    <definedName name="PP" localSheetId="11">#REF!</definedName>
    <definedName name="PP">#REF!</definedName>
    <definedName name="qq" localSheetId="3">#REF!</definedName>
    <definedName name="qq" localSheetId="7">#REF!</definedName>
    <definedName name="qq" localSheetId="1">#REF!</definedName>
    <definedName name="qq" localSheetId="0">#REF!</definedName>
    <definedName name="qq" localSheetId="6">#REF!</definedName>
    <definedName name="qq" localSheetId="11">#REF!</definedName>
    <definedName name="qq">#REF!</definedName>
    <definedName name="Rr" localSheetId="3">#REF!</definedName>
    <definedName name="Rr" localSheetId="7">#REF!</definedName>
    <definedName name="Rr" localSheetId="1">#REF!</definedName>
    <definedName name="Rr" localSheetId="0">#REF!</definedName>
    <definedName name="Rr" localSheetId="6">#REF!</definedName>
    <definedName name="Rr" localSheetId="11">#REF!</definedName>
    <definedName name="Rr">#REF!</definedName>
    <definedName name="ss" localSheetId="3">#REF!</definedName>
    <definedName name="ss" localSheetId="7">#REF!</definedName>
    <definedName name="ss" localSheetId="1">#REF!</definedName>
    <definedName name="ss" localSheetId="0">#REF!</definedName>
    <definedName name="ss" localSheetId="6">#REF!</definedName>
    <definedName name="ss" localSheetId="11">#REF!</definedName>
    <definedName name="ss">#REF!</definedName>
    <definedName name="Uu" localSheetId="3">#REF!</definedName>
    <definedName name="Uu" localSheetId="7">#REF!</definedName>
    <definedName name="Uu" localSheetId="1">#REF!</definedName>
    <definedName name="Uu" localSheetId="0">#REF!</definedName>
    <definedName name="Uu" localSheetId="6">#REF!</definedName>
    <definedName name="Uu" localSheetId="11">#REF!</definedName>
    <definedName name="Uu">#REF!</definedName>
    <definedName name="Z_06216801_D76D_11D9_821C_5254AB2300ED_.wvu.FilterData" localSheetId="7" hidden="1">'分乡镇固定资产投资'!$D$1:$D$17</definedName>
    <definedName name="Z_1A67AE39_1B8B_4D48_994E_2993D4335628_.wvu.FilterData" localSheetId="7" hidden="1">'分乡镇固定资产投资'!$D$1:$D$17</definedName>
    <definedName name="Z_1FC4CB20_C690_11D7_89D3_5254AB22FFB1_.wvu.FilterData" localSheetId="7" hidden="1">'分乡镇固定资产投资'!$D$1:$D$17</definedName>
    <definedName name="Z_26C1F161_BBBA_45F9_A9EF_46E38A75E851_.wvu.FilterData" localSheetId="7" hidden="1">'分乡镇固定资产投资'!$D$1:$D$17</definedName>
    <definedName name="Z_3C1C28E1_204D_11DA_80E6_000AEB2BE183_.wvu.FilterData" localSheetId="7" hidden="1">'分乡镇固定资产投资'!$D$1:$D$17</definedName>
    <definedName name="Z_4AECA8C0_49F8_4D6B_87CA_7CAE81ED5DE7_.wvu.FilterData" localSheetId="7" hidden="1">'分乡镇固定资产投资'!$D$1:$D$17</definedName>
    <definedName name="Z_59293682_E9F7_4771_97FF_640E069C69E2_.wvu.FilterData" localSheetId="7" hidden="1">'分乡镇固定资产投资'!$D$1:$D$17</definedName>
    <definedName name="Z_5C0C7D89_9BE4_4C5C_BCE4_4C175BA71771_.wvu.FilterData" localSheetId="7" hidden="1">'分乡镇固定资产投资'!$D$1:$D$17</definedName>
    <definedName name="Z_8B3361CF_7411_4991_BE8D_946B641B43D2_.wvu.FilterData" localSheetId="7" hidden="1">'分乡镇固定资产投资'!$D$1:$D$17</definedName>
    <definedName name="Z_99AB26E6_815E_408A_B1E6_6453B56CDB24_.wvu.FilterData" localSheetId="7" hidden="1">'分乡镇固定资产投资'!$D$1:$D$17</definedName>
    <definedName name="Z_9FA43528_F50C_419E_A8B8_F9FFA3673850_.wvu.FilterData" localSheetId="7" hidden="1">'分乡镇固定资产投资'!$D$1:$D$17</definedName>
    <definedName name="Z_C31736A6_204D_11DA_821D_5254AB2300ED_.wvu.FilterData" localSheetId="7" hidden="1">'分乡镇固定资产投资'!$D$1:$D$17</definedName>
    <definedName name="Z_C31736AA_204D_11DA_821D_5254AB2300ED_.wvu.FilterData" localSheetId="7" hidden="1">'分乡镇固定资产投资'!$D$1:$D$17</definedName>
    <definedName name="Z_C31736AD_204D_11DA_821D_5254AB2300ED_.wvu.FilterData" localSheetId="7" hidden="1">'分乡镇固定资产投资'!$D$1:$D$17</definedName>
    <definedName name="Z_EB97AF21_397E_11DA_9986_5254AB2300ED_.wvu.FilterData" localSheetId="7" hidden="1">'分乡镇固定资产投资'!$D$1:$D$17</definedName>
    <definedName name="Z_F7722DAA_D365_4416_BAC9_331362BE5CDC_.wvu.FilterData" localSheetId="7" hidden="1">'分乡镇固定资产投资'!$D$1:$D$17</definedName>
    <definedName name="啊啊啊啊啊啊" localSheetId="11">#REF!</definedName>
    <definedName name="啊啊啊啊啊啊">#REF!</definedName>
    <definedName name="鄂" localSheetId="11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<sst xmlns="http://schemas.openxmlformats.org/spreadsheetml/2006/main" count="356" uniqueCount="235">
  <si>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</si>
  <si>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</si>
  <si>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</si>
  <si>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</si>
  <si>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</si>
  <si>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</si>
  <si>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</si>
  <si>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</si>
  <si>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</si>
  <si>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</si>
  <si>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</si>
  <si>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</si>
  <si>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</si>
  <si>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</si>
  <si>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</si>
  <si>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</si>
  <si>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分乡（镇）企业税收收入情况</t>
  </si>
  <si>
    <t>分乡（镇）预算外收入</t>
  </si>
  <si>
    <t>税收收入（万元）</t>
  </si>
  <si>
    <t>合计</t>
  </si>
  <si>
    <t>国税</t>
  </si>
  <si>
    <t>地税</t>
  </si>
  <si>
    <t>分乡(镇)项目工作</t>
  </si>
  <si>
    <t>注：本资料由县财政局提供。</t>
  </si>
  <si>
    <t>分乡（镇)用电情况</t>
  </si>
  <si>
    <t>余朋乡</t>
  </si>
  <si>
    <t>注：本资料由县国税局和地税局提供。</t>
  </si>
  <si>
    <t>个体户户数（户）</t>
  </si>
  <si>
    <t>分乡（镇）企业税收收入</t>
  </si>
  <si>
    <t>规模工业企业个数(个)</t>
  </si>
  <si>
    <t>用电(万千瓦时)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</si>
  <si>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</si>
  <si>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</si>
  <si>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</si>
  <si>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</si>
  <si>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</si>
  <si>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</si>
  <si>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</si>
  <si>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</si>
  <si>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</si>
  <si>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</si>
  <si>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</si>
  <si>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</si>
  <si>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</si>
  <si>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</si>
  <si>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</si>
  <si>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</si>
  <si>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</si>
  <si>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</si>
  <si>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</si>
  <si>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</si>
  <si>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</si>
  <si>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</si>
  <si>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</si>
  <si>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</si>
  <si>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</si>
  <si>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</si>
  <si>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</si>
  <si>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</si>
  <si>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</si>
  <si>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</si>
  <si>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</si>
  <si>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</si>
  <si>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</si>
  <si>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</si>
  <si>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</si>
  <si>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</si>
  <si>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</si>
  <si>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</si>
  <si>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</si>
  <si>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 xml:space="preserve">      1、税收收入</t>
  </si>
  <si>
    <t xml:space="preserve">         #国内增值税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</si>
  <si>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</si>
  <si>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</si>
  <si>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</si>
  <si>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</si>
  <si>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</si>
  <si>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</si>
  <si>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</si>
  <si>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</si>
  <si>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</si>
  <si>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</si>
  <si>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</si>
  <si>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</si>
  <si>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</si>
  <si>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</si>
  <si>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</si>
  <si>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</si>
  <si>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2</t>
  </si>
  <si>
    <t>财政收支</t>
  </si>
  <si>
    <t>社会消费品零售总额</t>
  </si>
  <si>
    <t>8</t>
  </si>
  <si>
    <t>-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</si>
  <si>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</si>
  <si>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</si>
  <si>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</si>
  <si>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</si>
  <si>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</si>
  <si>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</si>
  <si>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</si>
  <si>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</si>
  <si>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</si>
  <si>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</si>
  <si>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</si>
  <si>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</si>
  <si>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国民经济主要指标</t>
  </si>
  <si>
    <t>全年计划数</t>
  </si>
  <si>
    <t>四、商品房屋销售额</t>
  </si>
  <si>
    <t>五、商品房屋待售面积</t>
  </si>
  <si>
    <t>比上年同期增长(%)</t>
  </si>
  <si>
    <t>比上年同期增长(%)  (现价)</t>
  </si>
  <si>
    <t>本月止   累  计</t>
  </si>
  <si>
    <t>比上年同期增减</t>
  </si>
  <si>
    <t xml:space="preserve">    房地产开发</t>
  </si>
  <si>
    <t xml:space="preserve">    项目投资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</si>
  <si>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</si>
  <si>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</si>
  <si>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</si>
  <si>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</si>
  <si>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</si>
  <si>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</si>
  <si>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</si>
  <si>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</si>
  <si>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</si>
  <si>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预算外收入（万元）</t>
  </si>
  <si>
    <t>总  计</t>
  </si>
  <si>
    <t>龙津镇</t>
  </si>
  <si>
    <t>内资企业户数(户)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</si>
  <si>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</si>
  <si>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</si>
  <si>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</si>
  <si>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</si>
  <si>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</si>
  <si>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</si>
  <si>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</si>
  <si>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</si>
  <si>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</si>
  <si>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</si>
  <si>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</si>
  <si>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</si>
  <si>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</si>
  <si>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工业经济效益综合指数</t>
  </si>
  <si>
    <t>%</t>
  </si>
  <si>
    <t>万元</t>
  </si>
  <si>
    <t xml:space="preserve">    项目投资</t>
  </si>
  <si>
    <t xml:space="preserve">    房地产开发</t>
  </si>
  <si>
    <t>万吨公里</t>
  </si>
  <si>
    <t xml:space="preserve">    期末金融机构本外币贷款余额 </t>
  </si>
  <si>
    <t>社会消费品零售总额</t>
  </si>
  <si>
    <t>指        标</t>
  </si>
  <si>
    <t>计量
单位</t>
  </si>
  <si>
    <t>本月
实绩</t>
  </si>
  <si>
    <t>比上年同期
增长（%）</t>
  </si>
  <si>
    <t>本月止
累  计</t>
  </si>
  <si>
    <t xml:space="preserve">  #限额以上零售总额</t>
  </si>
  <si>
    <t xml:space="preserve">   限额以下零售总额</t>
  </si>
  <si>
    <t>三、建筑业总产值</t>
  </si>
  <si>
    <t>　  ＃货运周转量</t>
  </si>
  <si>
    <t xml:space="preserve">    规模以上工业增加值</t>
  </si>
  <si>
    <t>万元</t>
  </si>
  <si>
    <t>合   计</t>
  </si>
  <si>
    <t>林产工业小组</t>
  </si>
  <si>
    <t>氟化工小组</t>
  </si>
  <si>
    <t>轻纺工业小组</t>
  </si>
  <si>
    <t>煤炭工业小组</t>
  </si>
  <si>
    <t>综合工业小组</t>
  </si>
  <si>
    <t>经济开发区</t>
  </si>
  <si>
    <t>规模工业企业个数(个)</t>
  </si>
  <si>
    <t>计划新增</t>
  </si>
  <si>
    <t>现有数</t>
  </si>
  <si>
    <t>工业总产值(万元)</t>
  </si>
  <si>
    <t>本月止累计</t>
  </si>
  <si>
    <t>比上年同期增长(%)(现价)</t>
  </si>
  <si>
    <t>本年计划</t>
  </si>
  <si>
    <t>完成计划(%)</t>
  </si>
  <si>
    <t>上年行业比重(%)</t>
  </si>
  <si>
    <t>本年行业比重(%)</t>
  </si>
  <si>
    <t>利税情况(万元)</t>
  </si>
  <si>
    <t>利 税</t>
  </si>
  <si>
    <t>比上年同期增长(%)</t>
  </si>
  <si>
    <t>利 润</t>
  </si>
  <si>
    <t>比上年同期增减</t>
  </si>
  <si>
    <t>税 收</t>
  </si>
  <si>
    <t>上年利税行业比重(%)</t>
  </si>
  <si>
    <t>本年利税行业比重(%)</t>
  </si>
  <si>
    <t xml:space="preserve">    #地方公共财政预算收入</t>
  </si>
  <si>
    <t xml:space="preserve">    #地方公共财政预算支出</t>
  </si>
  <si>
    <t xml:space="preserve">          改征增值税</t>
  </si>
  <si>
    <t xml:space="preserve">    其中：省内资质建筑业产值</t>
  </si>
  <si>
    <t>福建省乡镇统计工作规范</t>
  </si>
  <si>
    <t>分乡（镇）固定资产投资完成额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</si>
  <si>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</si>
  <si>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绝对额</t>
  </si>
  <si>
    <t>比上年同期增长（%）</t>
  </si>
  <si>
    <r>
      <t xml:space="preserve">  </t>
    </r>
    <r>
      <rPr>
        <b/>
        <sz val="14"/>
        <rFont val="仿宋_GB2312"/>
        <family val="3"/>
      </rPr>
      <t>总 计</t>
    </r>
  </si>
  <si>
    <t>龙津镇</t>
  </si>
  <si>
    <t>沙芜乡</t>
  </si>
  <si>
    <t>注:本资料不含农村农户固定资产投资。</t>
  </si>
  <si>
    <t>本月完成投资(万元)</t>
  </si>
  <si>
    <t>剩余可报数(万元)</t>
  </si>
  <si>
    <t>公共财政预算收入</t>
  </si>
  <si>
    <t xml:space="preserve">    县级公共财政预算收入</t>
  </si>
  <si>
    <t>-</t>
  </si>
  <si>
    <t>注：1.规模以上工业企业指年产品销售收入2000万元以上的工业企业；</t>
  </si>
  <si>
    <t>八、期末金融机构本外币存款余额</t>
  </si>
  <si>
    <t>九、客货运周转量</t>
  </si>
  <si>
    <t xml:space="preserve">    2.利税资料为企业自报数、用电量资料为供电公司提供；利税为上月数。</t>
  </si>
  <si>
    <t>注：1、利税资料为企业自报数。</t>
  </si>
  <si>
    <t>规模以上工业分领导小组产值、利税情况</t>
  </si>
  <si>
    <t>一、固定资产投资(不含农户投资)</t>
  </si>
  <si>
    <t>二、固定资产投资完成额</t>
  </si>
  <si>
    <t>全年目标</t>
  </si>
  <si>
    <t>全年任务完成情况（%）</t>
  </si>
  <si>
    <t>项目完成投资额</t>
  </si>
  <si>
    <t>本月止累计（万元）</t>
  </si>
  <si>
    <t>任务数</t>
  </si>
  <si>
    <t>完成计划程度(%)</t>
  </si>
  <si>
    <t>#龙津镇</t>
  </si>
  <si>
    <t>注:本资料由县发改局提供。</t>
  </si>
  <si>
    <t>三、商品房屋销售面积</t>
  </si>
  <si>
    <t>赖坊镇</t>
  </si>
  <si>
    <t>赖坊镇</t>
  </si>
  <si>
    <t>赖坊镇</t>
  </si>
  <si>
    <t>亿元</t>
  </si>
  <si>
    <t>五、出口总额</t>
  </si>
  <si>
    <t>六、公共财政预算收入</t>
  </si>
  <si>
    <t>七、公共财政预算支出</t>
  </si>
  <si>
    <t>注：本资料来源于县市场监督管理局。</t>
  </si>
  <si>
    <t>_</t>
  </si>
  <si>
    <t>四、限上批零住餐业消费品零售额</t>
  </si>
  <si>
    <t xml:space="preserve">    实际利用外资</t>
  </si>
  <si>
    <t>注：工业经济效益综合指数上月数；财政总收入不含基金。</t>
  </si>
  <si>
    <t xml:space="preserve">      五千万以上</t>
  </si>
  <si>
    <t xml:space="preserve">      五千万以下</t>
  </si>
  <si>
    <t>1-8月份全县国民经济运行简况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</si>
</sst>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.0;_ "/>
    <numFmt numFmtId="192" formatCode="0;_퀌"/>
    <numFmt numFmtId="193" formatCode="0.00;_栀"/>
    <numFmt numFmtId="194" formatCode="0;_㐀"/>
    <numFmt numFmtId="195" formatCode="_ * #,##0.0_ ;_ * \-#,##0.0_ ;_ * &quot;-&quot;??_ ;_ @_ "/>
    <numFmt numFmtId="196" formatCode="0.00;_頀"/>
    <numFmt numFmtId="197" formatCode="0.000_ "/>
    <numFmt numFmtId="198" formatCode="0.0000_ "/>
    <numFmt numFmtId="199" formatCode="0.0000_);[Red]\(0.0000\)"/>
    <numFmt numFmtId="200" formatCode="0;_琀"/>
    <numFmt numFmtId="201" formatCode="0.000_);[Red]\(0.000\)"/>
    <numFmt numFmtId="202" formatCode="0.00000_);[Red]\(0.00000\)"/>
    <numFmt numFmtId="203" formatCode="#,##0.00_ "/>
    <numFmt numFmtId="204" formatCode="#,##0.00_);\(#,##0.00\)"/>
    <numFmt numFmtId="205" formatCode="0.00_);\(0.00\)"/>
    <numFmt numFmtId="206" formatCode="0.0;_栀"/>
    <numFmt numFmtId="207" formatCode="0;_栀"/>
    <numFmt numFmtId="208" formatCode="0;_밀"/>
    <numFmt numFmtId="209" formatCode="0.00000_ 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;_吀"/>
    <numFmt numFmtId="220" formatCode="0;_ᰀ"/>
    <numFmt numFmtId="221" formatCode="0.0;_ᰀ"/>
    <numFmt numFmtId="222" formatCode="0;_�"/>
    <numFmt numFmtId="223" formatCode="0.0;_�"/>
    <numFmt numFmtId="224" formatCode="0.00000000_ "/>
    <numFmt numFmtId="225" formatCode="0.0000000_ "/>
    <numFmt numFmtId="226" formatCode="0.000000_ "/>
    <numFmt numFmtId="227" formatCode="0.000"/>
    <numFmt numFmtId="228" formatCode="0.0000"/>
    <numFmt numFmtId="229" formatCode="0.00000"/>
    <numFmt numFmtId="230" formatCode="0.0;_鰀"/>
  </numFmts>
  <fonts count="46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sz val="12"/>
      <name val="仿宋_GB2312"/>
      <family val="3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b/>
      <sz val="14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4" applyFont="1" applyBorder="1" applyAlignment="1">
      <alignment horizontal="right" vertical="center" wrapText="1"/>
      <protection/>
    </xf>
    <xf numFmtId="0" fontId="13" fillId="0" borderId="10" xfId="54" applyFont="1" applyBorder="1" applyAlignment="1">
      <alignment horizontal="right" vertical="center" wrapText="1"/>
      <protection/>
    </xf>
    <xf numFmtId="188" fontId="13" fillId="0" borderId="13" xfId="54" applyNumberFormat="1" applyFont="1" applyBorder="1" applyAlignment="1">
      <alignment horizontal="right" vertical="center" wrapText="1"/>
      <protection/>
    </xf>
    <xf numFmtId="189" fontId="13" fillId="0" borderId="10" xfId="54" applyNumberFormat="1" applyFont="1" applyBorder="1" applyAlignment="1">
      <alignment horizontal="right" vertical="center" wrapText="1"/>
      <protection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188" fontId="13" fillId="0" borderId="10" xfId="54" applyNumberFormat="1" applyFont="1" applyBorder="1" applyAlignment="1">
      <alignment horizontal="right" vertical="center" wrapText="1"/>
      <protection/>
    </xf>
    <xf numFmtId="0" fontId="0" fillId="0" borderId="0" xfId="52">
      <alignment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right" vertical="center" wrapText="1"/>
      <protection/>
    </xf>
    <xf numFmtId="188" fontId="13" fillId="0" borderId="14" xfId="54" applyNumberFormat="1" applyFont="1" applyBorder="1" applyAlignment="1">
      <alignment horizontal="right" vertical="center" wrapText="1"/>
      <protection/>
    </xf>
    <xf numFmtId="188" fontId="13" fillId="0" borderId="15" xfId="54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right" vertical="center" wrapText="1"/>
      <protection/>
    </xf>
    <xf numFmtId="188" fontId="13" fillId="0" borderId="18" xfId="54" applyNumberFormat="1" applyFont="1" applyBorder="1" applyAlignment="1">
      <alignment horizontal="right" vertical="center" wrapText="1"/>
      <protection/>
    </xf>
    <xf numFmtId="0" fontId="16" fillId="0" borderId="19" xfId="52" applyFont="1" applyBorder="1">
      <alignment/>
      <protection/>
    </xf>
    <xf numFmtId="0" fontId="16" fillId="0" borderId="20" xfId="52" applyFont="1" applyBorder="1">
      <alignment/>
      <protection/>
    </xf>
    <xf numFmtId="0" fontId="12" fillId="0" borderId="12" xfId="54" applyFont="1" applyBorder="1" applyAlignment="1">
      <alignment horizontal="center" vertical="center" wrapText="1"/>
      <protection/>
    </xf>
    <xf numFmtId="44" fontId="19" fillId="0" borderId="0" xfId="58" applyFont="1" applyBorder="1" applyAlignment="1">
      <alignment horizontal="left" vertical="center" wrapText="1"/>
    </xf>
    <xf numFmtId="0" fontId="18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0" fillId="0" borderId="0" xfId="52" applyBorder="1">
      <alignment/>
      <protection/>
    </xf>
    <xf numFmtId="189" fontId="13" fillId="0" borderId="13" xfId="54" applyNumberFormat="1" applyFont="1" applyBorder="1" applyAlignment="1">
      <alignment horizontal="right" vertical="center" wrapText="1"/>
      <protection/>
    </xf>
    <xf numFmtId="188" fontId="17" fillId="0" borderId="10" xfId="54" applyNumberFormat="1" applyFont="1" applyBorder="1" applyAlignment="1">
      <alignment horizontal="right" vertical="center" wrapText="1"/>
      <protection/>
    </xf>
    <xf numFmtId="188" fontId="17" fillId="0" borderId="13" xfId="54" applyNumberFormat="1" applyFont="1" applyBorder="1" applyAlignment="1">
      <alignment horizontal="right" vertical="center" wrapText="1"/>
      <protection/>
    </xf>
    <xf numFmtId="188" fontId="12" fillId="0" borderId="14" xfId="54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54" applyNumberFormat="1" applyFont="1" applyBorder="1" applyAlignment="1">
      <alignment horizontal="right" vertical="center" wrapText="1"/>
      <protection/>
    </xf>
    <xf numFmtId="189" fontId="13" fillId="0" borderId="10" xfId="0" applyNumberFormat="1" applyFont="1" applyBorder="1" applyAlignment="1">
      <alignment horizontal="right" vertical="center"/>
    </xf>
    <xf numFmtId="189" fontId="13" fillId="0" borderId="14" xfId="54" applyNumberFormat="1" applyFont="1" applyBorder="1" applyAlignment="1">
      <alignment horizontal="right" vertical="center" wrapText="1"/>
      <protection/>
    </xf>
    <xf numFmtId="189" fontId="12" fillId="0" borderId="14" xfId="54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18" fillId="0" borderId="0" xfId="52" applyNumberFormat="1" applyFont="1">
      <alignment/>
      <protection/>
    </xf>
    <xf numFmtId="188" fontId="0" fillId="0" borderId="0" xfId="52" applyNumberFormat="1">
      <alignment/>
      <protection/>
    </xf>
    <xf numFmtId="189" fontId="18" fillId="0" borderId="0" xfId="52" applyNumberFormat="1" applyFont="1">
      <alignment/>
      <protection/>
    </xf>
    <xf numFmtId="189" fontId="0" fillId="0" borderId="0" xfId="52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4" xfId="0" applyFont="1" applyBorder="1" applyAlignment="1">
      <alignment/>
    </xf>
    <xf numFmtId="188" fontId="15" fillId="0" borderId="25" xfId="0" applyNumberFormat="1" applyFont="1" applyBorder="1" applyAlignment="1">
      <alignment/>
    </xf>
    <xf numFmtId="0" fontId="15" fillId="0" borderId="26" xfId="0" applyFont="1" applyBorder="1" applyAlignment="1">
      <alignment/>
    </xf>
    <xf numFmtId="188" fontId="15" fillId="0" borderId="27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188" fontId="15" fillId="0" borderId="23" xfId="0" applyNumberFormat="1" applyFont="1" applyBorder="1" applyAlignment="1">
      <alignment horizontal="center" vertical="center" wrapText="1"/>
    </xf>
    <xf numFmtId="186" fontId="16" fillId="0" borderId="11" xfId="0" applyNumberFormat="1" applyFont="1" applyBorder="1" applyAlignment="1">
      <alignment horizontal="center" vertical="center"/>
    </xf>
    <xf numFmtId="186" fontId="16" fillId="0" borderId="10" xfId="0" applyNumberFormat="1" applyFont="1" applyBorder="1" applyAlignment="1">
      <alignment horizontal="center" vertical="center" wrapText="1"/>
    </xf>
    <xf numFmtId="188" fontId="16" fillId="0" borderId="28" xfId="0" applyNumberFormat="1" applyFont="1" applyBorder="1" applyAlignment="1">
      <alignment horizontal="center" vertical="center" wrapText="1"/>
    </xf>
    <xf numFmtId="185" fontId="16" fillId="0" borderId="28" xfId="0" applyNumberFormat="1" applyFont="1" applyBorder="1" applyAlignment="1">
      <alignment horizontal="center" vertical="center" wrapText="1"/>
    </xf>
    <xf numFmtId="185" fontId="16" fillId="0" borderId="29" xfId="0" applyNumberFormat="1" applyFont="1" applyBorder="1" applyAlignment="1">
      <alignment horizontal="center" vertical="center" wrapText="1"/>
    </xf>
    <xf numFmtId="186" fontId="20" fillId="0" borderId="30" xfId="0" applyNumberFormat="1" applyFont="1" applyBorder="1" applyAlignment="1">
      <alignment vertical="center"/>
    </xf>
    <xf numFmtId="188" fontId="16" fillId="0" borderId="18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/>
    </xf>
    <xf numFmtId="0" fontId="16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85" fontId="16" fillId="0" borderId="18" xfId="0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185" fontId="16" fillId="0" borderId="22" xfId="0" applyNumberFormat="1" applyFont="1" applyBorder="1" applyAlignment="1">
      <alignment horizontal="center" vertical="center" wrapText="1"/>
    </xf>
    <xf numFmtId="188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188" fontId="16" fillId="0" borderId="13" xfId="0" applyNumberFormat="1" applyFont="1" applyBorder="1" applyAlignment="1">
      <alignment/>
    </xf>
    <xf numFmtId="188" fontId="16" fillId="0" borderId="14" xfId="0" applyNumberFormat="1" applyFont="1" applyBorder="1" applyAlignment="1">
      <alignment/>
    </xf>
    <xf numFmtId="188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/>
    </xf>
    <xf numFmtId="190" fontId="16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/>
    </xf>
    <xf numFmtId="0" fontId="20" fillId="0" borderId="33" xfId="0" applyFont="1" applyBorder="1" applyAlignment="1">
      <alignment vertical="center"/>
    </xf>
    <xf numFmtId="188" fontId="20" fillId="0" borderId="34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8" fontId="20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88" fontId="20" fillId="0" borderId="13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vertical="center"/>
    </xf>
    <xf numFmtId="188" fontId="20" fillId="0" borderId="15" xfId="0" applyNumberFormat="1" applyFont="1" applyBorder="1" applyAlignment="1">
      <alignment vertical="center"/>
    </xf>
    <xf numFmtId="0" fontId="16" fillId="0" borderId="32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187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/>
    </xf>
    <xf numFmtId="187" fontId="22" fillId="0" borderId="14" xfId="0" applyNumberFormat="1" applyFont="1" applyFill="1" applyBorder="1" applyAlignment="1">
      <alignment horizontal="right" vertical="center"/>
    </xf>
    <xf numFmtId="10" fontId="22" fillId="0" borderId="0" xfId="0" applyNumberFormat="1" applyFont="1" applyBorder="1" applyAlignment="1">
      <alignment/>
    </xf>
    <xf numFmtId="188" fontId="2" fillId="0" borderId="13" xfId="0" applyNumberFormat="1" applyFont="1" applyBorder="1" applyAlignment="1">
      <alignment vertical="center"/>
    </xf>
    <xf numFmtId="189" fontId="2" fillId="0" borderId="14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9" fontId="2" fillId="0" borderId="15" xfId="0" applyNumberFormat="1" applyFont="1" applyBorder="1" applyAlignment="1">
      <alignment horizontal="center" vertical="center"/>
    </xf>
    <xf numFmtId="188" fontId="2" fillId="0" borderId="13" xfId="51" applyNumberFormat="1" applyFont="1" applyFill="1" applyBorder="1" applyAlignment="1">
      <alignment horizontal="right" vertical="center"/>
      <protection/>
    </xf>
    <xf numFmtId="186" fontId="20" fillId="0" borderId="28" xfId="0" applyNumberFormat="1" applyFont="1" applyBorder="1" applyAlignment="1">
      <alignment vertical="center"/>
    </xf>
    <xf numFmtId="188" fontId="16" fillId="0" borderId="28" xfId="0" applyNumberFormat="1" applyFont="1" applyBorder="1" applyAlignment="1">
      <alignment horizontal="right" vertical="center"/>
    </xf>
    <xf numFmtId="188" fontId="16" fillId="0" borderId="29" xfId="0" applyNumberFormat="1" applyFont="1" applyBorder="1" applyAlignment="1">
      <alignment horizontal="right" vertical="center"/>
    </xf>
    <xf numFmtId="186" fontId="20" fillId="0" borderId="35" xfId="0" applyNumberFormat="1" applyFont="1" applyBorder="1" applyAlignment="1">
      <alignment vertical="center"/>
    </xf>
    <xf numFmtId="188" fontId="16" fillId="0" borderId="35" xfId="0" applyNumberFormat="1" applyFont="1" applyBorder="1" applyAlignment="1">
      <alignment horizontal="right" vertical="center"/>
    </xf>
    <xf numFmtId="188" fontId="16" fillId="0" borderId="25" xfId="0" applyNumberFormat="1" applyFont="1" applyBorder="1" applyAlignment="1">
      <alignment horizontal="right" vertical="center"/>
    </xf>
    <xf numFmtId="186" fontId="20" fillId="0" borderId="18" xfId="0" applyNumberFormat="1" applyFont="1" applyBorder="1" applyAlignment="1">
      <alignment vertical="center"/>
    </xf>
    <xf numFmtId="188" fontId="16" fillId="0" borderId="31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 wrapText="1"/>
    </xf>
    <xf numFmtId="190" fontId="16" fillId="0" borderId="14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/>
    </xf>
    <xf numFmtId="207" fontId="2" fillId="0" borderId="10" xfId="51" applyNumberFormat="1" applyFont="1" applyFill="1" applyBorder="1" applyAlignment="1">
      <alignment horizontal="right" vertical="center"/>
      <protection/>
    </xf>
    <xf numFmtId="0" fontId="16" fillId="0" borderId="2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9" fillId="0" borderId="18" xfId="54" applyFont="1" applyBorder="1" applyAlignment="1">
      <alignment horizontal="center" vertical="center" wrapText="1"/>
      <protection/>
    </xf>
    <xf numFmtId="0" fontId="0" fillId="0" borderId="16" xfId="52" applyBorder="1" applyAlignment="1">
      <alignment horizontal="center"/>
      <protection/>
    </xf>
    <xf numFmtId="0" fontId="0" fillId="0" borderId="17" xfId="52" applyBorder="1" applyAlignment="1">
      <alignment horizontal="center"/>
      <protection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/>
    </xf>
    <xf numFmtId="188" fontId="16" fillId="0" borderId="13" xfId="0" applyNumberFormat="1" applyFont="1" applyBorder="1" applyAlignment="1">
      <alignment horizontal="right" vertical="center"/>
    </xf>
    <xf numFmtId="0" fontId="0" fillId="0" borderId="0" xfId="44">
      <alignment/>
      <protection/>
    </xf>
    <xf numFmtId="0" fontId="42" fillId="0" borderId="11" xfId="44" applyFont="1" applyBorder="1" applyAlignment="1">
      <alignment horizontal="left" vertical="top" wrapText="1"/>
      <protection/>
    </xf>
    <xf numFmtId="0" fontId="0" fillId="0" borderId="10" xfId="53" applyFont="1" applyBorder="1" applyAlignment="1">
      <alignment horizontal="right" vertical="center"/>
      <protection/>
    </xf>
    <xf numFmtId="188" fontId="0" fillId="0" borderId="10" xfId="53" applyNumberFormat="1" applyFont="1" applyBorder="1" applyAlignment="1">
      <alignment horizontal="right" vertical="center"/>
      <protection/>
    </xf>
    <xf numFmtId="0" fontId="0" fillId="0" borderId="13" xfId="53" applyFont="1" applyBorder="1" applyAlignment="1">
      <alignment horizontal="right" vertical="center"/>
      <protection/>
    </xf>
    <xf numFmtId="0" fontId="7" fillId="0" borderId="11" xfId="44" applyFont="1" applyBorder="1" applyAlignment="1">
      <alignment horizontal="center" wrapText="1"/>
      <protection/>
    </xf>
    <xf numFmtId="49" fontId="0" fillId="0" borderId="10" xfId="53" applyNumberFormat="1" applyFont="1" applyBorder="1" applyAlignment="1">
      <alignment horizontal="right" vertical="center"/>
      <protection/>
    </xf>
    <xf numFmtId="0" fontId="12" fillId="0" borderId="0" xfId="44" applyFont="1" applyBorder="1" applyAlignment="1">
      <alignment horizontal="left" vertical="center" wrapText="1"/>
      <protection/>
    </xf>
    <xf numFmtId="0" fontId="22" fillId="0" borderId="0" xfId="44" applyFont="1">
      <alignment/>
      <protection/>
    </xf>
    <xf numFmtId="0" fontId="16" fillId="0" borderId="18" xfId="44" applyFont="1" applyBorder="1" applyAlignment="1">
      <alignment horizontal="center" vertical="center" wrapText="1"/>
      <protection/>
    </xf>
    <xf numFmtId="187" fontId="2" fillId="0" borderId="10" xfId="0" applyNumberFormat="1" applyFont="1" applyBorder="1" applyAlignment="1">
      <alignment horizontal="right" vertical="center"/>
    </xf>
    <xf numFmtId="188" fontId="0" fillId="0" borderId="10" xfId="53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88" fontId="15" fillId="0" borderId="25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188" fontId="13" fillId="0" borderId="0" xfId="54" applyNumberFormat="1" applyFont="1" applyBorder="1" applyAlignment="1">
      <alignment horizontal="right" vertical="center" wrapText="1"/>
      <protection/>
    </xf>
    <xf numFmtId="0" fontId="0" fillId="0" borderId="10" xfId="53" applyFont="1" applyBorder="1" applyAlignment="1">
      <alignment horizontal="right" vertical="center"/>
      <protection/>
    </xf>
    <xf numFmtId="0" fontId="0" fillId="0" borderId="10" xfId="53" applyFont="1" applyFill="1" applyBorder="1" applyAlignment="1">
      <alignment horizontal="right" vertical="center"/>
      <protection/>
    </xf>
    <xf numFmtId="188" fontId="0" fillId="0" borderId="10" xfId="53" applyNumberFormat="1" applyFont="1" applyBorder="1" applyAlignment="1">
      <alignment horizontal="right" vertical="center"/>
      <protection/>
    </xf>
    <xf numFmtId="18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right"/>
    </xf>
    <xf numFmtId="188" fontId="22" fillId="0" borderId="10" xfId="0" applyNumberFormat="1" applyFont="1" applyBorder="1" applyAlignment="1">
      <alignment/>
    </xf>
    <xf numFmtId="189" fontId="22" fillId="0" borderId="10" xfId="0" applyNumberFormat="1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44" fillId="0" borderId="11" xfId="0" applyFont="1" applyBorder="1" applyAlignment="1">
      <alignment horizontal="center" vertical="center" wrapText="1"/>
    </xf>
    <xf numFmtId="189" fontId="22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189" fontId="22" fillId="0" borderId="10" xfId="0" applyNumberFormat="1" applyFont="1" applyBorder="1" applyAlignment="1">
      <alignment horizontal="right" vertical="center" wrapText="1"/>
    </xf>
    <xf numFmtId="189" fontId="13" fillId="0" borderId="33" xfId="54" applyNumberFormat="1" applyFont="1" applyBorder="1" applyAlignment="1">
      <alignment horizontal="right" vertical="center" wrapText="1"/>
      <protection/>
    </xf>
    <xf numFmtId="188" fontId="13" fillId="0" borderId="34" xfId="54" applyNumberFormat="1" applyFont="1" applyBorder="1" applyAlignment="1">
      <alignment horizontal="right" vertical="center" wrapText="1"/>
      <protection/>
    </xf>
    <xf numFmtId="188" fontId="13" fillId="0" borderId="31" xfId="54" applyNumberFormat="1" applyFont="1" applyBorder="1" applyAlignment="1">
      <alignment horizontal="right" vertical="center" wrapText="1"/>
      <protection/>
    </xf>
    <xf numFmtId="189" fontId="15" fillId="0" borderId="35" xfId="0" applyNumberFormat="1" applyFont="1" applyBorder="1" applyAlignment="1">
      <alignment/>
    </xf>
    <xf numFmtId="189" fontId="15" fillId="0" borderId="36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 wrapText="1"/>
    </xf>
    <xf numFmtId="188" fontId="4" fillId="0" borderId="34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9" fillId="24" borderId="3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52" applyFont="1" applyAlignment="1">
      <alignment horizontal="center" vertical="center" wrapText="1"/>
      <protection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9" fontId="12" fillId="0" borderId="28" xfId="0" applyNumberFormat="1" applyFont="1" applyBorder="1" applyAlignment="1">
      <alignment horizontal="center" vertical="center" wrapText="1"/>
    </xf>
    <xf numFmtId="189" fontId="0" fillId="0" borderId="36" xfId="0" applyNumberFormat="1" applyBorder="1" applyAlignment="1">
      <alignment horizontal="center" vertical="center"/>
    </xf>
    <xf numFmtId="188" fontId="12" fillId="0" borderId="29" xfId="0" applyNumberFormat="1" applyFont="1" applyBorder="1" applyAlignment="1">
      <alignment horizontal="center" vertical="center" wrapText="1"/>
    </xf>
    <xf numFmtId="188" fontId="0" fillId="0" borderId="27" xfId="0" applyNumberFormat="1" applyBorder="1" applyAlignment="1">
      <alignment horizontal="center" vertical="center" wrapText="1"/>
    </xf>
    <xf numFmtId="189" fontId="12" fillId="0" borderId="10" xfId="54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40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12" fillId="0" borderId="33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28" xfId="54" applyFont="1" applyBorder="1" applyAlignment="1">
      <alignment horizontal="center" vertical="center" wrapText="1"/>
      <protection/>
    </xf>
    <xf numFmtId="0" fontId="12" fillId="0" borderId="36" xfId="54" applyFont="1" applyBorder="1" applyAlignment="1">
      <alignment horizontal="center" vertical="center" wrapText="1"/>
      <protection/>
    </xf>
    <xf numFmtId="188" fontId="12" fillId="0" borderId="10" xfId="54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44" fontId="19" fillId="0" borderId="0" xfId="58" applyFont="1" applyBorder="1" applyAlignment="1">
      <alignment horizontal="lef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188" fontId="12" fillId="0" borderId="28" xfId="54" applyNumberFormat="1" applyFont="1" applyBorder="1" applyAlignment="1">
      <alignment horizontal="center" vertical="center" wrapText="1"/>
      <protection/>
    </xf>
    <xf numFmtId="188" fontId="12" fillId="0" borderId="36" xfId="54" applyNumberFormat="1" applyFont="1" applyBorder="1" applyAlignment="1">
      <alignment horizontal="center" vertical="center" wrapText="1"/>
      <protection/>
    </xf>
    <xf numFmtId="187" fontId="19" fillId="0" borderId="4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188" fontId="21" fillId="0" borderId="10" xfId="54" applyNumberFormat="1" applyFont="1" applyBorder="1" applyAlignment="1">
      <alignment horizontal="center" vertical="center" wrapText="1"/>
      <protection/>
    </xf>
    <xf numFmtId="188" fontId="12" fillId="0" borderId="13" xfId="54" applyNumberFormat="1" applyFont="1" applyBorder="1" applyAlignment="1">
      <alignment horizontal="center" vertical="center" wrapText="1"/>
      <protection/>
    </xf>
    <xf numFmtId="188" fontId="12" fillId="0" borderId="11" xfId="54" applyNumberFormat="1" applyFont="1" applyBorder="1" applyAlignment="1">
      <alignment horizontal="center" vertical="center" wrapText="1"/>
      <protection/>
    </xf>
    <xf numFmtId="0" fontId="0" fillId="0" borderId="37" xfId="52" applyBorder="1" applyAlignment="1">
      <alignment horizontal="center"/>
      <protection/>
    </xf>
    <xf numFmtId="0" fontId="0" fillId="0" borderId="40" xfId="52" applyBorder="1" applyAlignment="1">
      <alignment horizontal="center"/>
      <protection/>
    </xf>
    <xf numFmtId="0" fontId="12" fillId="0" borderId="42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9" fillId="0" borderId="43" xfId="54" applyFont="1" applyBorder="1" applyAlignment="1">
      <alignment horizontal="center" vertical="center" wrapText="1"/>
      <protection/>
    </xf>
    <xf numFmtId="0" fontId="19" fillId="0" borderId="32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textRotation="255"/>
    </xf>
    <xf numFmtId="189" fontId="0" fillId="0" borderId="10" xfId="0" applyNumberFormat="1" applyBorder="1" applyAlignment="1">
      <alignment vertical="center"/>
    </xf>
    <xf numFmtId="188" fontId="21" fillId="0" borderId="13" xfId="54" applyNumberFormat="1" applyFont="1" applyBorder="1" applyAlignment="1">
      <alignment horizontal="center" vertical="center" wrapText="1"/>
      <protection/>
    </xf>
    <xf numFmtId="188" fontId="21" fillId="0" borderId="19" xfId="54" applyNumberFormat="1" applyFont="1" applyBorder="1" applyAlignment="1">
      <alignment horizontal="center" vertical="center" wrapText="1"/>
      <protection/>
    </xf>
    <xf numFmtId="188" fontId="21" fillId="0" borderId="11" xfId="54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28" xfId="54" applyNumberFormat="1" applyFont="1" applyBorder="1" applyAlignment="1">
      <alignment horizontal="center" vertical="center" wrapText="1"/>
      <protection/>
    </xf>
    <xf numFmtId="187" fontId="19" fillId="0" borderId="43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188" fontId="0" fillId="0" borderId="10" xfId="0" applyNumberFormat="1" applyBorder="1" applyAlignment="1">
      <alignment vertical="center"/>
    </xf>
    <xf numFmtId="188" fontId="21" fillId="0" borderId="15" xfId="54" applyNumberFormat="1" applyFont="1" applyBorder="1" applyAlignment="1">
      <alignment horizontal="center" vertical="center" wrapText="1"/>
      <protection/>
    </xf>
    <xf numFmtId="188" fontId="21" fillId="0" borderId="20" xfId="54" applyNumberFormat="1" applyFont="1" applyBorder="1" applyAlignment="1">
      <alignment horizontal="center" vertical="center" wrapText="1"/>
      <protection/>
    </xf>
    <xf numFmtId="188" fontId="21" fillId="0" borderId="12" xfId="54" applyNumberFormat="1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12" fillId="0" borderId="0" xfId="44" applyFont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center" vertical="center" wrapText="1"/>
      <protection/>
    </xf>
    <xf numFmtId="0" fontId="22" fillId="0" borderId="11" xfId="44" applyFont="1" applyBorder="1" applyAlignment="1">
      <alignment horizontal="center"/>
      <protection/>
    </xf>
    <xf numFmtId="0" fontId="4" fillId="0" borderId="28" xfId="46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/>
      <protection/>
    </xf>
    <xf numFmtId="0" fontId="16" fillId="0" borderId="28" xfId="44" applyFont="1" applyFill="1" applyBorder="1" applyAlignment="1">
      <alignment horizontal="center" vertical="center" wrapText="1"/>
      <protection/>
    </xf>
    <xf numFmtId="0" fontId="0" fillId="0" borderId="18" xfId="44" applyBorder="1" applyAlignment="1">
      <alignment horizontal="center" vertical="center"/>
      <protection/>
    </xf>
    <xf numFmtId="190" fontId="4" fillId="0" borderId="29" xfId="44" applyNumberFormat="1" applyFont="1" applyBorder="1" applyAlignment="1">
      <alignment horizontal="center" vertical="center" wrapText="1"/>
      <protection/>
    </xf>
    <xf numFmtId="190" fontId="4" fillId="0" borderId="31" xfId="44" applyNumberFormat="1" applyFont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/>
      <protection/>
    </xf>
    <xf numFmtId="0" fontId="4" fillId="0" borderId="19" xfId="44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/>
      <protection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wrapText="1"/>
    </xf>
    <xf numFmtId="0" fontId="15" fillId="0" borderId="38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2 3" xfId="46"/>
    <cellStyle name="常规 3" xfId="47"/>
    <cellStyle name="常规 4" xfId="48"/>
    <cellStyle name="常规 5" xfId="49"/>
    <cellStyle name="常规 6" xfId="50"/>
    <cellStyle name="常规_2012.1fx" xfId="51"/>
    <cellStyle name="常规_部门表" xfId="52"/>
    <cellStyle name="常规_分乡镇固定资产投资" xfId="53"/>
    <cellStyle name="常规_月报200606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千位分隔 2" xfId="66"/>
    <cellStyle name="千位分隔 2 2" xfId="67"/>
    <cellStyle name="千位分隔 3" xfId="68"/>
    <cellStyle name="千位分隔 4" xfId="69"/>
    <cellStyle name="千位分隔 5" xfId="70"/>
    <cellStyle name="千位分隔 6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5\2015&#26376;&#24230;\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M20" sqref="M20"/>
    </sheetView>
  </sheetViews>
  <sheetFormatPr defaultColWidth="9.00390625" defaultRowHeight="14.25"/>
  <cols>
    <col min="1" max="1" width="58.625" style="0" bestFit="1" customWidth="1"/>
    <col min="2" max="2" width="6.625" style="21" customWidth="1"/>
  </cols>
  <sheetData>
    <row r="1" spans="1:2" ht="15.75">
      <c r="A1" s="192" t="s">
        <v>128</v>
      </c>
      <c r="B1" s="192"/>
    </row>
    <row r="2" spans="1:2" ht="14.25">
      <c r="A2" s="55" t="s">
        <v>234</v>
      </c>
      <c r="B2" s="54">
        <v>1</v>
      </c>
    </row>
    <row r="3" spans="1:2" ht="14.25">
      <c r="A3" s="2" t="s">
        <v>105</v>
      </c>
      <c r="B3" s="22" t="s">
        <v>129</v>
      </c>
    </row>
    <row r="4" spans="1:2" ht="14.25">
      <c r="A4" s="2" t="s">
        <v>130</v>
      </c>
      <c r="B4" s="23" t="s">
        <v>131</v>
      </c>
    </row>
    <row r="5" spans="1:2" ht="14.25">
      <c r="A5" s="2" t="s">
        <v>58</v>
      </c>
      <c r="B5" s="23" t="s">
        <v>132</v>
      </c>
    </row>
    <row r="6" spans="1:2" ht="14.25">
      <c r="A6" s="2" t="s">
        <v>35</v>
      </c>
      <c r="B6" s="23" t="s">
        <v>91</v>
      </c>
    </row>
    <row r="7" spans="1:2" ht="14.25">
      <c r="A7" s="2" t="s">
        <v>68</v>
      </c>
      <c r="B7" s="22" t="s">
        <v>94</v>
      </c>
    </row>
    <row r="8" spans="1:2" ht="14.25">
      <c r="A8" s="2" t="s">
        <v>89</v>
      </c>
      <c r="B8" s="23" t="s">
        <v>95</v>
      </c>
    </row>
    <row r="9" spans="1:2" ht="14.25">
      <c r="A9" s="2" t="s">
        <v>90</v>
      </c>
      <c r="B9" s="23" t="s">
        <v>96</v>
      </c>
    </row>
    <row r="10" spans="1:2" ht="14.25">
      <c r="A10" s="2" t="s">
        <v>104</v>
      </c>
      <c r="B10" s="22" t="s">
        <v>97</v>
      </c>
    </row>
    <row r="11" spans="1:2" ht="14.25">
      <c r="A11" s="2" t="s">
        <v>17</v>
      </c>
      <c r="B11" s="23" t="s">
        <v>98</v>
      </c>
    </row>
    <row r="12" spans="1:2" ht="14.25" customHeight="1">
      <c r="A12" s="2" t="s">
        <v>28</v>
      </c>
      <c r="B12" s="22" t="s">
        <v>99</v>
      </c>
    </row>
    <row r="13" spans="1:2" ht="14.25">
      <c r="A13" s="2" t="s">
        <v>24</v>
      </c>
      <c r="B13" s="23" t="s">
        <v>100</v>
      </c>
    </row>
    <row r="14" spans="1:2" ht="14.25">
      <c r="A14" s="2" t="s">
        <v>59</v>
      </c>
      <c r="B14" s="22" t="s">
        <v>101</v>
      </c>
    </row>
    <row r="15" spans="1:2" ht="14.25">
      <c r="A15" s="2" t="s">
        <v>22</v>
      </c>
      <c r="B15" s="23" t="s">
        <v>102</v>
      </c>
    </row>
    <row r="16" spans="1:2" ht="14.25">
      <c r="A16" s="2" t="s">
        <v>133</v>
      </c>
      <c r="B16" s="22" t="s">
        <v>103</v>
      </c>
    </row>
    <row r="17" spans="1:2" ht="14.25">
      <c r="A17" s="55" t="s">
        <v>189</v>
      </c>
      <c r="B17" s="22" t="s">
        <v>88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12.00390625" style="0" customWidth="1"/>
    <col min="2" max="2" width="11.375" style="25" customWidth="1"/>
    <col min="3" max="3" width="5.00390625" style="0" customWidth="1"/>
    <col min="4" max="4" width="10.875" style="24" customWidth="1"/>
    <col min="5" max="5" width="8.50390625" style="53" bestFit="1" customWidth="1"/>
  </cols>
  <sheetData>
    <row r="1" spans="1:5" ht="54" customHeight="1" thickBot="1">
      <c r="A1" s="269" t="s">
        <v>17</v>
      </c>
      <c r="B1" s="269"/>
      <c r="C1" s="269"/>
      <c r="D1" s="269"/>
      <c r="E1" s="269"/>
    </row>
    <row r="2" spans="1:5" ht="44.25" customHeight="1" thickBot="1">
      <c r="A2" s="63"/>
      <c r="B2" s="90" t="s">
        <v>124</v>
      </c>
      <c r="C2" s="64" t="s">
        <v>0</v>
      </c>
      <c r="D2" s="91" t="s">
        <v>69</v>
      </c>
      <c r="E2" s="92" t="s">
        <v>0</v>
      </c>
    </row>
    <row r="3" spans="1:5" ht="18" customHeight="1">
      <c r="A3" s="105" t="s">
        <v>14</v>
      </c>
      <c r="B3" s="88">
        <f>SUM(B4:B16)</f>
        <v>54.176</v>
      </c>
      <c r="C3" s="89" t="s">
        <v>93</v>
      </c>
      <c r="D3" s="81">
        <v>21.2</v>
      </c>
      <c r="E3" s="89" t="s">
        <v>93</v>
      </c>
    </row>
    <row r="4" spans="1:5" ht="18" customHeight="1">
      <c r="A4" s="87" t="s">
        <v>45</v>
      </c>
      <c r="B4" s="123">
        <v>9.6</v>
      </c>
      <c r="C4" s="82">
        <f aca="true" t="shared" si="0" ref="C4:C11">RANK(B4,B$4:B$16)</f>
        <v>3</v>
      </c>
      <c r="D4" s="153">
        <v>140</v>
      </c>
      <c r="E4" s="102">
        <f aca="true" t="shared" si="1" ref="E4:E14">RANK(D4,D$4:D$16)</f>
        <v>1</v>
      </c>
    </row>
    <row r="5" spans="1:5" ht="18" customHeight="1">
      <c r="A5" s="87" t="s">
        <v>2</v>
      </c>
      <c r="B5" s="123">
        <v>0</v>
      </c>
      <c r="C5" s="82">
        <f t="shared" si="0"/>
        <v>8</v>
      </c>
      <c r="D5" s="86" t="s">
        <v>93</v>
      </c>
      <c r="E5" s="86" t="s">
        <v>93</v>
      </c>
    </row>
    <row r="6" spans="1:5" ht="18" customHeight="1">
      <c r="A6" s="87" t="s">
        <v>3</v>
      </c>
      <c r="B6" s="123">
        <v>6</v>
      </c>
      <c r="C6" s="82">
        <f t="shared" si="0"/>
        <v>5</v>
      </c>
      <c r="D6" s="153">
        <v>-54.55</v>
      </c>
      <c r="E6" s="102">
        <f t="shared" si="1"/>
        <v>6</v>
      </c>
    </row>
    <row r="7" spans="1:5" ht="18" customHeight="1">
      <c r="A7" s="87" t="s">
        <v>4</v>
      </c>
      <c r="B7" s="123">
        <v>13</v>
      </c>
      <c r="C7" s="82">
        <f t="shared" si="0"/>
        <v>1</v>
      </c>
      <c r="D7" s="153">
        <v>73.33</v>
      </c>
      <c r="E7" s="102">
        <f t="shared" si="1"/>
        <v>3</v>
      </c>
    </row>
    <row r="8" spans="1:5" ht="18" customHeight="1">
      <c r="A8" s="87" t="s">
        <v>5</v>
      </c>
      <c r="B8" s="123">
        <v>0</v>
      </c>
      <c r="C8" s="82">
        <f t="shared" si="0"/>
        <v>8</v>
      </c>
      <c r="D8" s="86" t="s">
        <v>93</v>
      </c>
      <c r="E8" s="86" t="s">
        <v>93</v>
      </c>
    </row>
    <row r="9" spans="1:5" ht="18" customHeight="1">
      <c r="A9" s="87" t="s">
        <v>6</v>
      </c>
      <c r="B9" s="123">
        <v>0</v>
      </c>
      <c r="C9" s="82">
        <f t="shared" si="0"/>
        <v>8</v>
      </c>
      <c r="D9" s="86" t="s">
        <v>93</v>
      </c>
      <c r="E9" s="86" t="s">
        <v>93</v>
      </c>
    </row>
    <row r="10" spans="1:5" ht="18" customHeight="1">
      <c r="A10" s="87" t="s">
        <v>7</v>
      </c>
      <c r="B10" s="123">
        <v>7</v>
      </c>
      <c r="C10" s="82">
        <f t="shared" si="0"/>
        <v>4</v>
      </c>
      <c r="D10" s="153">
        <v>75</v>
      </c>
      <c r="E10" s="102">
        <f t="shared" si="1"/>
        <v>2</v>
      </c>
    </row>
    <row r="11" spans="1:5" ht="18" customHeight="1">
      <c r="A11" s="87" t="s">
        <v>221</v>
      </c>
      <c r="B11" s="123">
        <v>0</v>
      </c>
      <c r="C11" s="82">
        <f t="shared" si="0"/>
        <v>8</v>
      </c>
      <c r="D11" s="86" t="s">
        <v>93</v>
      </c>
      <c r="E11" s="86" t="s">
        <v>93</v>
      </c>
    </row>
    <row r="12" spans="1:5" ht="18" customHeight="1">
      <c r="A12" s="87" t="s">
        <v>8</v>
      </c>
      <c r="B12" s="123">
        <v>10</v>
      </c>
      <c r="C12" s="82">
        <f>RANK(B12,B$4:B$16)</f>
        <v>2</v>
      </c>
      <c r="D12" s="106">
        <v>0</v>
      </c>
      <c r="E12" s="102">
        <f t="shared" si="1"/>
        <v>4</v>
      </c>
    </row>
    <row r="13" spans="1:5" ht="18" customHeight="1">
      <c r="A13" s="87" t="s">
        <v>9</v>
      </c>
      <c r="B13" s="123">
        <v>3.576</v>
      </c>
      <c r="C13" s="82">
        <f>RANK(B13,B$4:B$16)</f>
        <v>7</v>
      </c>
      <c r="D13" s="86" t="s">
        <v>93</v>
      </c>
      <c r="E13" s="86" t="s">
        <v>93</v>
      </c>
    </row>
    <row r="14" spans="1:5" ht="18" customHeight="1">
      <c r="A14" s="87" t="s">
        <v>10</v>
      </c>
      <c r="B14" s="123">
        <v>5</v>
      </c>
      <c r="C14" s="82">
        <f>RANK(B14,B$4:B$16)</f>
        <v>6</v>
      </c>
      <c r="D14" s="153">
        <v>-16.67</v>
      </c>
      <c r="E14" s="102">
        <f t="shared" si="1"/>
        <v>5</v>
      </c>
    </row>
    <row r="15" spans="1:5" ht="18" customHeight="1">
      <c r="A15" s="87" t="s">
        <v>11</v>
      </c>
      <c r="B15" s="123">
        <v>0</v>
      </c>
      <c r="C15" s="82">
        <f>RANK(B15,B$4:B$16)</f>
        <v>8</v>
      </c>
      <c r="D15" s="86" t="s">
        <v>93</v>
      </c>
      <c r="E15" s="86" t="s">
        <v>93</v>
      </c>
    </row>
    <row r="16" spans="1:5" ht="18" customHeight="1" thickBot="1">
      <c r="A16" s="107" t="s">
        <v>12</v>
      </c>
      <c r="B16" s="125">
        <v>0</v>
      </c>
      <c r="C16" s="104">
        <f>RANK(B16,B$4:B$16)</f>
        <v>8</v>
      </c>
      <c r="D16" s="108" t="s">
        <v>93</v>
      </c>
      <c r="E16" s="108" t="s">
        <v>93</v>
      </c>
    </row>
    <row r="17" spans="1:5" ht="24" customHeight="1">
      <c r="A17" s="291" t="s">
        <v>23</v>
      </c>
      <c r="B17" s="291"/>
      <c r="C17" s="291"/>
      <c r="D17" s="291"/>
      <c r="E17" s="291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M20" sqref="M20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0" style="0" hidden="1" customWidth="1"/>
  </cols>
  <sheetData>
    <row r="1" spans="1:7" ht="18.75" customHeight="1">
      <c r="A1" s="292" t="s">
        <v>60</v>
      </c>
      <c r="B1" s="292"/>
      <c r="C1" s="292"/>
      <c r="D1" s="292"/>
      <c r="E1" s="292"/>
      <c r="F1" s="292"/>
      <c r="G1" s="292"/>
    </row>
    <row r="2" spans="1:7" ht="19.5" thickBot="1">
      <c r="A2" s="298" t="s">
        <v>15</v>
      </c>
      <c r="B2" s="298"/>
      <c r="C2" s="298"/>
      <c r="D2" s="298"/>
      <c r="E2" s="298"/>
      <c r="F2" s="298"/>
      <c r="G2" s="66"/>
    </row>
    <row r="3" spans="1:7" s="4" customFormat="1" ht="34.5" customHeight="1">
      <c r="A3" s="299"/>
      <c r="B3" s="301" t="s">
        <v>27</v>
      </c>
      <c r="C3" s="295"/>
      <c r="D3" s="295" t="s">
        <v>69</v>
      </c>
      <c r="E3" s="293" t="s">
        <v>127</v>
      </c>
      <c r="F3" s="120"/>
      <c r="G3" s="293" t="s">
        <v>69</v>
      </c>
    </row>
    <row r="4" spans="1:7" s="4" customFormat="1" ht="33" customHeight="1">
      <c r="A4" s="300"/>
      <c r="B4" s="93"/>
      <c r="C4" s="3" t="s">
        <v>33</v>
      </c>
      <c r="D4" s="296"/>
      <c r="E4" s="296"/>
      <c r="F4" s="3" t="s">
        <v>33</v>
      </c>
      <c r="G4" s="294"/>
    </row>
    <row r="5" spans="1:17" s="4" customFormat="1" ht="19.5" customHeight="1">
      <c r="A5" s="5" t="s">
        <v>13</v>
      </c>
      <c r="B5" s="124">
        <v>8193</v>
      </c>
      <c r="C5" s="13">
        <v>953</v>
      </c>
      <c r="D5" s="85">
        <v>13.162983425414366</v>
      </c>
      <c r="E5" s="124">
        <v>2480</v>
      </c>
      <c r="F5" s="13">
        <v>357</v>
      </c>
      <c r="G5" s="94">
        <v>16.815826660386247</v>
      </c>
      <c r="I5" s="122"/>
      <c r="J5" s="122"/>
      <c r="K5" s="122"/>
      <c r="L5" s="122"/>
      <c r="M5" s="126"/>
      <c r="N5" s="122"/>
      <c r="O5" s="122"/>
      <c r="P5" s="122"/>
      <c r="Q5" s="126"/>
    </row>
    <row r="6" spans="1:17" s="4" customFormat="1" ht="19.5" customHeight="1">
      <c r="A6" s="5" t="s">
        <v>1</v>
      </c>
      <c r="B6" s="124">
        <v>4459</v>
      </c>
      <c r="C6" s="13">
        <v>545</v>
      </c>
      <c r="D6" s="85">
        <v>13.924374041900869</v>
      </c>
      <c r="E6" s="124">
        <v>1368</v>
      </c>
      <c r="F6" s="13">
        <v>215</v>
      </c>
      <c r="G6" s="94">
        <v>18.647007805724197</v>
      </c>
      <c r="I6" s="122"/>
      <c r="J6" s="122"/>
      <c r="K6" s="122"/>
      <c r="L6" s="122"/>
      <c r="M6" s="126"/>
      <c r="N6" s="122"/>
      <c r="O6" s="122"/>
      <c r="P6" s="122"/>
      <c r="Q6" s="126"/>
    </row>
    <row r="7" spans="1:17" s="4" customFormat="1" ht="19.5" customHeight="1">
      <c r="A7" s="5" t="s">
        <v>2</v>
      </c>
      <c r="B7" s="124">
        <v>818</v>
      </c>
      <c r="C7" s="13">
        <v>104</v>
      </c>
      <c r="D7" s="85">
        <v>14.565826330532214</v>
      </c>
      <c r="E7" s="124">
        <v>204</v>
      </c>
      <c r="F7" s="13">
        <v>25</v>
      </c>
      <c r="G7" s="94">
        <v>13.966480446927374</v>
      </c>
      <c r="I7" s="122"/>
      <c r="J7" s="122"/>
      <c r="K7" s="122"/>
      <c r="L7" s="122"/>
      <c r="M7" s="126"/>
      <c r="N7" s="122"/>
      <c r="O7" s="122"/>
      <c r="P7" s="122"/>
      <c r="Q7" s="126"/>
    </row>
    <row r="8" spans="1:17" s="4" customFormat="1" ht="19.5" customHeight="1">
      <c r="A8" s="5" t="s">
        <v>3</v>
      </c>
      <c r="B8" s="13">
        <v>69</v>
      </c>
      <c r="C8" s="13">
        <v>7</v>
      </c>
      <c r="D8" s="85">
        <v>11.29032258064516</v>
      </c>
      <c r="E8" s="13">
        <v>55</v>
      </c>
      <c r="F8" s="13">
        <v>9</v>
      </c>
      <c r="G8" s="94">
        <v>19.565217391304348</v>
      </c>
      <c r="I8" s="122"/>
      <c r="J8" s="122"/>
      <c r="K8" s="122"/>
      <c r="L8" s="122"/>
      <c r="M8" s="126"/>
      <c r="N8" s="122"/>
      <c r="O8" s="122"/>
      <c r="P8" s="122"/>
      <c r="Q8" s="126"/>
    </row>
    <row r="9" spans="1:17" s="4" customFormat="1" ht="19.5" customHeight="1">
      <c r="A9" s="5" t="s">
        <v>4</v>
      </c>
      <c r="B9" s="13">
        <v>193</v>
      </c>
      <c r="C9" s="13">
        <v>19</v>
      </c>
      <c r="D9" s="85">
        <v>10.919540229885058</v>
      </c>
      <c r="E9" s="13">
        <v>84</v>
      </c>
      <c r="F9" s="13">
        <v>9</v>
      </c>
      <c r="G9" s="94">
        <v>12</v>
      </c>
      <c r="I9" s="122"/>
      <c r="J9" s="122"/>
      <c r="K9" s="122"/>
      <c r="L9" s="122"/>
      <c r="M9" s="126"/>
      <c r="N9" s="122"/>
      <c r="O9" s="122"/>
      <c r="P9" s="122"/>
      <c r="Q9" s="126"/>
    </row>
    <row r="10" spans="1:17" s="4" customFormat="1" ht="19.5" customHeight="1">
      <c r="A10" s="5" t="s">
        <v>5</v>
      </c>
      <c r="B10" s="13">
        <v>717</v>
      </c>
      <c r="C10" s="13">
        <v>64</v>
      </c>
      <c r="D10" s="85">
        <v>9.80091883614089</v>
      </c>
      <c r="E10" s="13">
        <v>150</v>
      </c>
      <c r="F10" s="13">
        <v>14</v>
      </c>
      <c r="G10" s="94">
        <v>10.294117647058822</v>
      </c>
      <c r="I10" s="122"/>
      <c r="J10" s="122"/>
      <c r="K10" s="122"/>
      <c r="L10" s="122"/>
      <c r="M10" s="126"/>
      <c r="N10" s="122"/>
      <c r="O10" s="122"/>
      <c r="P10" s="122"/>
      <c r="Q10" s="126"/>
    </row>
    <row r="11" spans="1:17" s="4" customFormat="1" ht="19.5" customHeight="1">
      <c r="A11" s="5" t="s">
        <v>6</v>
      </c>
      <c r="B11" s="13">
        <v>169</v>
      </c>
      <c r="C11" s="13">
        <v>25</v>
      </c>
      <c r="D11" s="85">
        <v>17.36111111111111</v>
      </c>
      <c r="E11" s="13">
        <v>80</v>
      </c>
      <c r="F11" s="13">
        <v>8</v>
      </c>
      <c r="G11" s="94">
        <v>11.11111111111111</v>
      </c>
      <c r="I11" s="122"/>
      <c r="J11" s="122"/>
      <c r="K11" s="122"/>
      <c r="L11" s="122"/>
      <c r="M11" s="126"/>
      <c r="N11" s="122"/>
      <c r="O11" s="122"/>
      <c r="P11" s="122"/>
      <c r="Q11" s="126"/>
    </row>
    <row r="12" spans="1:17" s="4" customFormat="1" ht="19.5" customHeight="1">
      <c r="A12" s="5" t="s">
        <v>7</v>
      </c>
      <c r="B12" s="13">
        <v>125</v>
      </c>
      <c r="C12" s="13">
        <v>12</v>
      </c>
      <c r="D12" s="85">
        <v>10.619469026548673</v>
      </c>
      <c r="E12" s="13">
        <v>48</v>
      </c>
      <c r="F12" s="13">
        <v>5</v>
      </c>
      <c r="G12" s="94">
        <v>11.627906976744185</v>
      </c>
      <c r="I12" s="122"/>
      <c r="J12" s="122"/>
      <c r="K12" s="122"/>
      <c r="L12" s="122"/>
      <c r="M12" s="126"/>
      <c r="N12" s="122"/>
      <c r="O12" s="122"/>
      <c r="P12" s="122"/>
      <c r="Q12" s="126"/>
    </row>
    <row r="13" spans="1:17" s="4" customFormat="1" ht="19.5" customHeight="1">
      <c r="A13" s="5" t="s">
        <v>222</v>
      </c>
      <c r="B13" s="13">
        <v>274</v>
      </c>
      <c r="C13" s="13">
        <v>55</v>
      </c>
      <c r="D13" s="85">
        <v>25.11415525114155</v>
      </c>
      <c r="E13" s="13">
        <v>98</v>
      </c>
      <c r="F13" s="13">
        <v>14</v>
      </c>
      <c r="G13" s="94">
        <v>16.666666666666664</v>
      </c>
      <c r="I13" s="122"/>
      <c r="J13" s="122"/>
      <c r="K13" s="122"/>
      <c r="L13" s="122"/>
      <c r="M13" s="126"/>
      <c r="N13" s="122"/>
      <c r="O13" s="122"/>
      <c r="P13" s="122"/>
      <c r="Q13" s="126"/>
    </row>
    <row r="14" spans="1:17" s="4" customFormat="1" ht="19.5" customHeight="1">
      <c r="A14" s="5" t="s">
        <v>8</v>
      </c>
      <c r="B14" s="13">
        <v>187</v>
      </c>
      <c r="C14" s="13">
        <v>9</v>
      </c>
      <c r="D14" s="85">
        <v>5.056179775280898</v>
      </c>
      <c r="E14" s="13">
        <v>61</v>
      </c>
      <c r="F14" s="13">
        <v>4</v>
      </c>
      <c r="G14" s="94">
        <v>7.017543859649122</v>
      </c>
      <c r="I14" s="122"/>
      <c r="J14" s="122"/>
      <c r="K14" s="122"/>
      <c r="L14" s="122"/>
      <c r="M14" s="126"/>
      <c r="N14" s="122"/>
      <c r="O14" s="122"/>
      <c r="P14" s="122"/>
      <c r="Q14" s="126"/>
    </row>
    <row r="15" spans="1:17" s="4" customFormat="1" ht="19.5" customHeight="1">
      <c r="A15" s="5" t="s">
        <v>9</v>
      </c>
      <c r="B15" s="124">
        <v>524</v>
      </c>
      <c r="C15" s="13">
        <v>59</v>
      </c>
      <c r="D15" s="85">
        <v>12.688172043010754</v>
      </c>
      <c r="E15" s="13">
        <v>117</v>
      </c>
      <c r="F15" s="13">
        <v>25</v>
      </c>
      <c r="G15" s="94">
        <v>27.173913043478258</v>
      </c>
      <c r="I15" s="122"/>
      <c r="J15" s="122"/>
      <c r="K15" s="122"/>
      <c r="L15" s="122"/>
      <c r="M15" s="126"/>
      <c r="N15" s="122"/>
      <c r="O15" s="122"/>
      <c r="P15" s="122"/>
      <c r="Q15" s="126"/>
    </row>
    <row r="16" spans="1:17" s="4" customFormat="1" ht="19.5" customHeight="1">
      <c r="A16" s="5" t="s">
        <v>10</v>
      </c>
      <c r="B16" s="124">
        <v>247</v>
      </c>
      <c r="C16" s="13">
        <v>18</v>
      </c>
      <c r="D16" s="85">
        <v>7.860262008733625</v>
      </c>
      <c r="E16" s="13">
        <v>98</v>
      </c>
      <c r="F16" s="13">
        <v>10</v>
      </c>
      <c r="G16" s="94">
        <v>11.363636363636363</v>
      </c>
      <c r="I16" s="122"/>
      <c r="J16" s="122"/>
      <c r="K16" s="122"/>
      <c r="L16" s="122"/>
      <c r="M16" s="126"/>
      <c r="N16" s="122"/>
      <c r="O16" s="122"/>
      <c r="P16" s="122"/>
      <c r="Q16" s="126"/>
    </row>
    <row r="17" spans="1:17" s="4" customFormat="1" ht="19.5" customHeight="1">
      <c r="A17" s="5" t="s">
        <v>11</v>
      </c>
      <c r="B17" s="124">
        <v>284</v>
      </c>
      <c r="C17" s="13">
        <v>29</v>
      </c>
      <c r="D17" s="85">
        <v>11.372549019607844</v>
      </c>
      <c r="E17" s="13">
        <v>70</v>
      </c>
      <c r="F17" s="13">
        <v>8</v>
      </c>
      <c r="G17" s="94">
        <v>12.903225806451612</v>
      </c>
      <c r="I17" s="122"/>
      <c r="J17" s="122"/>
      <c r="K17" s="122"/>
      <c r="L17" s="122"/>
      <c r="M17" s="126"/>
      <c r="N17" s="122"/>
      <c r="O17" s="122"/>
      <c r="P17" s="122"/>
      <c r="Q17" s="126"/>
    </row>
    <row r="18" spans="1:17" s="4" customFormat="1" ht="19.5" customHeight="1" thickBot="1">
      <c r="A18" s="6" t="s">
        <v>12</v>
      </c>
      <c r="B18" s="152">
        <v>127</v>
      </c>
      <c r="C18" s="14">
        <v>7</v>
      </c>
      <c r="D18" s="95">
        <v>5.833333333333333</v>
      </c>
      <c r="E18" s="14">
        <v>47</v>
      </c>
      <c r="F18" s="14">
        <v>11</v>
      </c>
      <c r="G18" s="96">
        <v>30.555555555555557</v>
      </c>
      <c r="I18" s="122"/>
      <c r="J18" s="122"/>
      <c r="K18" s="122"/>
      <c r="L18" s="122"/>
      <c r="M18" s="126"/>
      <c r="N18" s="122"/>
      <c r="O18" s="122"/>
      <c r="P18" s="122"/>
      <c r="Q18" s="126"/>
    </row>
    <row r="19" spans="1:6" ht="16.5" customHeight="1">
      <c r="A19" s="297" t="s">
        <v>227</v>
      </c>
      <c r="B19" s="291"/>
      <c r="C19" s="291"/>
      <c r="D19" s="291"/>
      <c r="E19" s="291"/>
      <c r="F19" s="291"/>
    </row>
  </sheetData>
  <sheetProtection/>
  <mergeCells count="8">
    <mergeCell ref="A1:G1"/>
    <mergeCell ref="G3:G4"/>
    <mergeCell ref="D3:D4"/>
    <mergeCell ref="A19:F19"/>
    <mergeCell ref="A2:F2"/>
    <mergeCell ref="A3:A4"/>
    <mergeCell ref="E3:E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S11" sqref="S11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43" bestFit="1" customWidth="1"/>
    <col min="5" max="5" width="8.50390625" style="43" hidden="1" customWidth="1"/>
    <col min="7" max="7" width="6.375" style="0" customWidth="1"/>
  </cols>
  <sheetData>
    <row r="1" spans="1:6" ht="24.75" customHeight="1">
      <c r="A1" s="302" t="s">
        <v>22</v>
      </c>
      <c r="B1" s="302"/>
      <c r="C1" s="302"/>
      <c r="D1" s="302"/>
      <c r="E1" s="302"/>
      <c r="F1" s="302"/>
    </row>
    <row r="2" spans="1:6" ht="24.75" customHeight="1">
      <c r="A2" s="7"/>
      <c r="B2" s="7"/>
      <c r="C2" s="7"/>
      <c r="D2" s="173"/>
      <c r="E2" s="173"/>
      <c r="F2" s="7"/>
    </row>
    <row r="3" spans="1:7" ht="21" customHeight="1">
      <c r="A3" s="303"/>
      <c r="B3" s="304" t="s">
        <v>213</v>
      </c>
      <c r="C3" s="304"/>
      <c r="D3" s="304"/>
      <c r="E3" s="304"/>
      <c r="F3" s="304"/>
      <c r="G3" s="305"/>
    </row>
    <row r="4" spans="1:7" ht="33.75" customHeight="1">
      <c r="A4" s="303"/>
      <c r="B4" s="175" t="s">
        <v>214</v>
      </c>
      <c r="C4" s="174" t="s">
        <v>69</v>
      </c>
      <c r="D4" s="176" t="s">
        <v>0</v>
      </c>
      <c r="E4" s="176" t="s">
        <v>215</v>
      </c>
      <c r="F4" s="174" t="s">
        <v>216</v>
      </c>
      <c r="G4" s="177" t="s">
        <v>0</v>
      </c>
    </row>
    <row r="5" spans="1:7" ht="18.75">
      <c r="A5" s="178" t="s">
        <v>14</v>
      </c>
      <c r="B5" s="179">
        <v>526636</v>
      </c>
      <c r="C5" s="180">
        <v>13.334265884758164</v>
      </c>
      <c r="D5" s="181" t="s">
        <v>228</v>
      </c>
      <c r="E5" s="180"/>
      <c r="F5" s="180">
        <v>73.13891137964222</v>
      </c>
      <c r="G5" s="182" t="s">
        <v>228</v>
      </c>
    </row>
    <row r="6" spans="1:7" ht="18.75">
      <c r="A6" s="183" t="s">
        <v>217</v>
      </c>
      <c r="B6" s="179">
        <v>92572</v>
      </c>
      <c r="C6" s="180">
        <v>2.0549455395334477</v>
      </c>
      <c r="D6" s="181">
        <f aca="true" t="shared" si="0" ref="D6:D18">RANK(C6,C$6:C$18)</f>
        <v>8</v>
      </c>
      <c r="E6" s="180"/>
      <c r="F6" s="180">
        <v>73.52819698173153</v>
      </c>
      <c r="G6" s="184">
        <f>RANK(F6,F$6:F$18)</f>
        <v>7</v>
      </c>
    </row>
    <row r="7" spans="1:7" ht="18.75">
      <c r="A7" s="185" t="s">
        <v>2</v>
      </c>
      <c r="B7" s="179">
        <v>81755</v>
      </c>
      <c r="C7" s="180">
        <v>81.35536823425022</v>
      </c>
      <c r="D7" s="181">
        <f t="shared" si="0"/>
        <v>2</v>
      </c>
      <c r="E7" s="180"/>
      <c r="F7" s="180">
        <v>72.66465203093058</v>
      </c>
      <c r="G7" s="184">
        <f aca="true" t="shared" si="1" ref="G7:G18">RANK(F7,F$6:F$18)</f>
        <v>9</v>
      </c>
    </row>
    <row r="8" spans="1:7" ht="18.75">
      <c r="A8" s="185" t="s">
        <v>3</v>
      </c>
      <c r="B8" s="179">
        <v>40500</v>
      </c>
      <c r="C8" s="180">
        <v>35.769359704994976</v>
      </c>
      <c r="D8" s="181">
        <f t="shared" si="0"/>
        <v>4</v>
      </c>
      <c r="E8" s="180"/>
      <c r="F8" s="180">
        <v>75.95648912228057</v>
      </c>
      <c r="G8" s="184">
        <f t="shared" si="1"/>
        <v>6</v>
      </c>
    </row>
    <row r="9" spans="1:7" ht="18.75">
      <c r="A9" s="185" t="s">
        <v>4</v>
      </c>
      <c r="B9" s="186">
        <v>25760</v>
      </c>
      <c r="C9" s="180">
        <v>-45.13545748849889</v>
      </c>
      <c r="D9" s="181">
        <f t="shared" si="0"/>
        <v>13</v>
      </c>
      <c r="E9" s="180"/>
      <c r="F9" s="180">
        <v>53.51170568561873</v>
      </c>
      <c r="G9" s="184">
        <f t="shared" si="1"/>
        <v>13</v>
      </c>
    </row>
    <row r="10" spans="1:7" ht="18.75">
      <c r="A10" s="185" t="s">
        <v>5</v>
      </c>
      <c r="B10" s="186">
        <v>53620</v>
      </c>
      <c r="C10" s="180">
        <v>-16.159799859276053</v>
      </c>
      <c r="D10" s="181">
        <f t="shared" si="0"/>
        <v>10</v>
      </c>
      <c r="E10" s="180"/>
      <c r="F10" s="180">
        <v>67.80475467880626</v>
      </c>
      <c r="G10" s="184">
        <f t="shared" si="1"/>
        <v>12</v>
      </c>
    </row>
    <row r="11" spans="1:7" ht="18.75">
      <c r="A11" s="185" t="s">
        <v>6</v>
      </c>
      <c r="B11" s="186">
        <v>12950</v>
      </c>
      <c r="C11" s="180">
        <v>-26</v>
      </c>
      <c r="D11" s="181">
        <f t="shared" si="0"/>
        <v>11</v>
      </c>
      <c r="E11" s="180"/>
      <c r="F11" s="180">
        <v>71.94444444444444</v>
      </c>
      <c r="G11" s="184">
        <f t="shared" si="1"/>
        <v>10</v>
      </c>
    </row>
    <row r="12" spans="1:7" ht="18.75">
      <c r="A12" s="185" t="s">
        <v>7</v>
      </c>
      <c r="B12" s="186">
        <v>13284</v>
      </c>
      <c r="C12" s="180">
        <v>-33.25964630225081</v>
      </c>
      <c r="D12" s="181">
        <f t="shared" si="0"/>
        <v>12</v>
      </c>
      <c r="E12" s="180"/>
      <c r="F12" s="180">
        <v>79.35483870967742</v>
      </c>
      <c r="G12" s="184">
        <f t="shared" si="1"/>
        <v>3</v>
      </c>
    </row>
    <row r="13" spans="1:7" ht="18.75">
      <c r="A13" s="185" t="s">
        <v>221</v>
      </c>
      <c r="B13" s="186">
        <v>55480</v>
      </c>
      <c r="C13" s="180">
        <v>33.18929300204057</v>
      </c>
      <c r="D13" s="181">
        <f t="shared" si="0"/>
        <v>5</v>
      </c>
      <c r="E13" s="180"/>
      <c r="F13" s="180">
        <v>77.05555555555556</v>
      </c>
      <c r="G13" s="184">
        <f t="shared" si="1"/>
        <v>5</v>
      </c>
    </row>
    <row r="14" spans="1:7" ht="18.75">
      <c r="A14" s="185" t="s">
        <v>25</v>
      </c>
      <c r="B14" s="186">
        <v>72758</v>
      </c>
      <c r="C14" s="180">
        <v>67.48693630441288</v>
      </c>
      <c r="D14" s="181">
        <f t="shared" si="0"/>
        <v>3</v>
      </c>
      <c r="E14" s="180"/>
      <c r="F14" s="180">
        <v>80.07704160246533</v>
      </c>
      <c r="G14" s="184">
        <f t="shared" si="1"/>
        <v>1</v>
      </c>
    </row>
    <row r="15" spans="1:7" ht="18.75">
      <c r="A15" s="185" t="s">
        <v>9</v>
      </c>
      <c r="B15" s="186">
        <v>28221</v>
      </c>
      <c r="C15" s="180">
        <v>4.0290474786198756</v>
      </c>
      <c r="D15" s="181">
        <f t="shared" si="0"/>
        <v>7</v>
      </c>
      <c r="E15" s="180"/>
      <c r="F15" s="180">
        <v>70.35901271503366</v>
      </c>
      <c r="G15" s="184">
        <f t="shared" si="1"/>
        <v>11</v>
      </c>
    </row>
    <row r="16" spans="1:7" ht="18.75">
      <c r="A16" s="185" t="s">
        <v>10</v>
      </c>
      <c r="B16" s="186">
        <v>22826</v>
      </c>
      <c r="C16" s="180">
        <v>14.784270340943378</v>
      </c>
      <c r="D16" s="181">
        <f t="shared" si="0"/>
        <v>6</v>
      </c>
      <c r="E16" s="180"/>
      <c r="F16" s="180">
        <v>79.83910458202168</v>
      </c>
      <c r="G16" s="184">
        <f t="shared" si="1"/>
        <v>2</v>
      </c>
    </row>
    <row r="17" spans="1:7" ht="18.75">
      <c r="A17" s="185" t="s">
        <v>11</v>
      </c>
      <c r="B17" s="186">
        <v>8020</v>
      </c>
      <c r="C17" s="180">
        <v>-13.165872672152448</v>
      </c>
      <c r="D17" s="181">
        <f t="shared" si="0"/>
        <v>9</v>
      </c>
      <c r="E17" s="180"/>
      <c r="F17" s="180">
        <v>73.04189435336977</v>
      </c>
      <c r="G17" s="184">
        <f t="shared" si="1"/>
        <v>8</v>
      </c>
    </row>
    <row r="18" spans="1:7" ht="18.75">
      <c r="A18" s="185" t="s">
        <v>12</v>
      </c>
      <c r="B18" s="186">
        <v>18890</v>
      </c>
      <c r="C18" s="180">
        <v>100.95744680851064</v>
      </c>
      <c r="D18" s="181">
        <f t="shared" si="0"/>
        <v>1</v>
      </c>
      <c r="E18" s="180"/>
      <c r="F18" s="180">
        <v>79.30310663308144</v>
      </c>
      <c r="G18" s="184">
        <f t="shared" si="1"/>
        <v>4</v>
      </c>
    </row>
    <row r="19" spans="1:6" ht="15" customHeight="1">
      <c r="A19" s="291" t="s">
        <v>218</v>
      </c>
      <c r="B19" s="291"/>
      <c r="C19" s="291"/>
      <c r="D19" s="291"/>
      <c r="E19" s="291"/>
      <c r="F19" s="291"/>
    </row>
  </sheetData>
  <sheetProtection/>
  <mergeCells count="4">
    <mergeCell ref="A1:F1"/>
    <mergeCell ref="A3:A4"/>
    <mergeCell ref="B3:G3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4" customWidth="1"/>
    <col min="5" max="5" width="8.00390625" style="0" customWidth="1"/>
  </cols>
  <sheetData>
    <row r="1" spans="1:5" ht="14.25" customHeight="1">
      <c r="A1" s="196" t="s">
        <v>105</v>
      </c>
      <c r="B1" s="197"/>
      <c r="C1" s="197"/>
      <c r="D1" s="197"/>
      <c r="E1" s="197"/>
    </row>
    <row r="2" spans="1:5" ht="15" customHeight="1" thickBot="1">
      <c r="A2" s="198"/>
      <c r="B2" s="198"/>
      <c r="C2" s="198"/>
      <c r="D2" s="198"/>
      <c r="E2" s="198"/>
    </row>
    <row r="3" spans="1:5" ht="18.75" customHeight="1">
      <c r="A3" s="199" t="s">
        <v>134</v>
      </c>
      <c r="B3" s="201" t="s">
        <v>135</v>
      </c>
      <c r="C3" s="203" t="s">
        <v>136</v>
      </c>
      <c r="D3" s="194" t="s">
        <v>137</v>
      </c>
      <c r="E3" s="194" t="s">
        <v>138</v>
      </c>
    </row>
    <row r="4" spans="1:5" ht="18.75" customHeight="1">
      <c r="A4" s="200"/>
      <c r="B4" s="202"/>
      <c r="C4" s="204"/>
      <c r="D4" s="195"/>
      <c r="E4" s="195"/>
    </row>
    <row r="5" spans="1:5" ht="18.75" customHeight="1">
      <c r="A5" s="97" t="s">
        <v>139</v>
      </c>
      <c r="B5" s="26" t="s">
        <v>140</v>
      </c>
      <c r="C5" s="144">
        <v>889899.2930000001</v>
      </c>
      <c r="D5" s="131"/>
      <c r="E5" s="57"/>
    </row>
    <row r="6" spans="1:5" ht="18.75" customHeight="1">
      <c r="A6" s="97" t="s">
        <v>158</v>
      </c>
      <c r="B6" s="26" t="s">
        <v>159</v>
      </c>
      <c r="C6" s="144"/>
      <c r="D6" s="131">
        <v>8.95483870967742</v>
      </c>
      <c r="E6" s="57">
        <v>3</v>
      </c>
    </row>
    <row r="7" spans="1:5" ht="18.75" customHeight="1">
      <c r="A7" s="97" t="s">
        <v>141</v>
      </c>
      <c r="B7" s="26" t="s">
        <v>142</v>
      </c>
      <c r="C7" s="164">
        <v>404.62</v>
      </c>
      <c r="D7" s="56">
        <v>39.23</v>
      </c>
      <c r="E7" s="57">
        <v>11</v>
      </c>
    </row>
    <row r="8" spans="1:5" ht="18.75" customHeight="1">
      <c r="A8" s="97" t="s">
        <v>210</v>
      </c>
      <c r="B8" s="26" t="s">
        <v>143</v>
      </c>
      <c r="C8" s="121"/>
      <c r="D8" s="127">
        <v>10.342134041556022</v>
      </c>
      <c r="E8" s="57">
        <v>2</v>
      </c>
    </row>
    <row r="9" spans="1:5" ht="18.75" customHeight="1">
      <c r="A9" s="97" t="s">
        <v>144</v>
      </c>
      <c r="B9" s="26" t="s">
        <v>143</v>
      </c>
      <c r="C9" s="121"/>
      <c r="D9" s="127">
        <v>10.869739300649513</v>
      </c>
      <c r="E9" s="57"/>
    </row>
    <row r="10" spans="1:5" ht="18.75" customHeight="1">
      <c r="A10" s="97" t="s">
        <v>145</v>
      </c>
      <c r="B10" s="26" t="s">
        <v>143</v>
      </c>
      <c r="C10" s="121">
        <v>5055</v>
      </c>
      <c r="D10" s="127">
        <v>-10.625884016973131</v>
      </c>
      <c r="E10" s="57"/>
    </row>
    <row r="11" spans="1:5" ht="18.75" customHeight="1">
      <c r="A11" s="97" t="s">
        <v>156</v>
      </c>
      <c r="B11" s="26" t="s">
        <v>140</v>
      </c>
      <c r="C11" s="121">
        <v>490416.3</v>
      </c>
      <c r="D11" s="127">
        <v>25.635084224457145</v>
      </c>
      <c r="E11" s="57"/>
    </row>
    <row r="12" spans="1:5" ht="18.75" customHeight="1">
      <c r="A12" s="97" t="s">
        <v>188</v>
      </c>
      <c r="B12" s="26" t="s">
        <v>140</v>
      </c>
      <c r="C12" s="121">
        <v>421126.2</v>
      </c>
      <c r="D12" s="127">
        <v>17.622404459039018</v>
      </c>
      <c r="E12" s="57"/>
    </row>
    <row r="13" spans="1:5" s="59" customFormat="1" ht="18.75" customHeight="1">
      <c r="A13" s="97" t="s">
        <v>229</v>
      </c>
      <c r="B13" s="58" t="s">
        <v>140</v>
      </c>
      <c r="C13" s="121">
        <v>98294.59999999999</v>
      </c>
      <c r="D13" s="127">
        <v>28.4080962943803</v>
      </c>
      <c r="E13" s="57">
        <v>2</v>
      </c>
    </row>
    <row r="14" spans="1:5" ht="18.75" customHeight="1">
      <c r="A14" s="97" t="s">
        <v>224</v>
      </c>
      <c r="B14" s="26" t="s">
        <v>223</v>
      </c>
      <c r="C14" s="164"/>
      <c r="D14" s="127"/>
      <c r="E14" s="57"/>
    </row>
    <row r="15" spans="1:5" ht="18.75" customHeight="1">
      <c r="A15" s="97" t="s">
        <v>230</v>
      </c>
      <c r="B15" s="26" t="s">
        <v>140</v>
      </c>
      <c r="C15" s="121">
        <v>1328</v>
      </c>
      <c r="D15" s="56"/>
      <c r="E15" s="57"/>
    </row>
    <row r="16" spans="1:5" ht="18.75" customHeight="1">
      <c r="A16" s="97" t="s">
        <v>225</v>
      </c>
      <c r="B16" s="26" t="s">
        <v>140</v>
      </c>
      <c r="C16" s="121">
        <v>50810.719999999994</v>
      </c>
      <c r="D16" s="127">
        <v>16.9</v>
      </c>
      <c r="E16" s="57">
        <v>3</v>
      </c>
    </row>
    <row r="17" spans="1:5" ht="18.75" customHeight="1">
      <c r="A17" s="97" t="s">
        <v>185</v>
      </c>
      <c r="B17" s="26" t="s">
        <v>140</v>
      </c>
      <c r="C17" s="121">
        <v>27332</v>
      </c>
      <c r="D17" s="127">
        <v>4.33</v>
      </c>
      <c r="E17" s="57">
        <v>6</v>
      </c>
    </row>
    <row r="18" spans="1:5" ht="18.75" customHeight="1">
      <c r="A18" s="97" t="s">
        <v>226</v>
      </c>
      <c r="B18" s="26" t="s">
        <v>140</v>
      </c>
      <c r="C18" s="121">
        <v>136721</v>
      </c>
      <c r="D18" s="127">
        <v>18.183861347625026</v>
      </c>
      <c r="E18" s="57"/>
    </row>
    <row r="19" spans="1:5" ht="18.75" customHeight="1">
      <c r="A19" s="97" t="s">
        <v>186</v>
      </c>
      <c r="B19" s="26" t="s">
        <v>140</v>
      </c>
      <c r="C19" s="121">
        <v>113955.41155</v>
      </c>
      <c r="D19" s="127">
        <v>28.583015379581155</v>
      </c>
      <c r="E19" s="57"/>
    </row>
    <row r="20" spans="1:5" ht="18.75" customHeight="1">
      <c r="A20" s="97" t="s">
        <v>204</v>
      </c>
      <c r="B20" s="26" t="s">
        <v>140</v>
      </c>
      <c r="C20" s="121">
        <v>678084</v>
      </c>
      <c r="D20" s="127">
        <v>8.232642624332414</v>
      </c>
      <c r="E20" s="57">
        <v>3</v>
      </c>
    </row>
    <row r="21" spans="1:5" ht="18.75" customHeight="1">
      <c r="A21" s="97" t="s">
        <v>147</v>
      </c>
      <c r="B21" s="26" t="s">
        <v>140</v>
      </c>
      <c r="C21" s="111">
        <v>351741</v>
      </c>
      <c r="D21" s="127">
        <v>22.383858486889707</v>
      </c>
      <c r="E21" s="57">
        <v>1</v>
      </c>
    </row>
    <row r="22" spans="1:5" ht="18.75" customHeight="1">
      <c r="A22" s="97" t="s">
        <v>205</v>
      </c>
      <c r="B22" s="26" t="s">
        <v>146</v>
      </c>
      <c r="C22" s="121">
        <v>25744.139</v>
      </c>
      <c r="D22" s="127">
        <v>7.1611652098726495</v>
      </c>
      <c r="E22" s="57"/>
    </row>
    <row r="23" spans="1:5" ht="18.75" customHeight="1" thickBot="1">
      <c r="A23" s="98" t="s">
        <v>157</v>
      </c>
      <c r="B23" s="27" t="s">
        <v>146</v>
      </c>
      <c r="C23" s="128">
        <v>25273.780000000002</v>
      </c>
      <c r="D23" s="129">
        <v>7.841696535244933</v>
      </c>
      <c r="E23" s="130"/>
    </row>
    <row r="24" spans="1:5" ht="16.5" customHeight="1">
      <c r="A24" s="193" t="s">
        <v>231</v>
      </c>
      <c r="B24" s="193"/>
      <c r="C24" s="193"/>
      <c r="D24" s="193"/>
      <c r="E24" s="193"/>
    </row>
  </sheetData>
  <sheetProtection/>
  <mergeCells count="7">
    <mergeCell ref="A24:E24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B1">
      <selection activeCell="B20" sqref="B20:S20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5.50390625" style="0" customWidth="1"/>
    <col min="7" max="7" width="7.50390625" style="43" customWidth="1"/>
    <col min="8" max="8" width="7.125" style="24" customWidth="1"/>
    <col min="9" max="9" width="5.375" style="24" customWidth="1"/>
    <col min="10" max="11" width="7.125" style="24" customWidth="1"/>
    <col min="12" max="12" width="6.75390625" style="43" customWidth="1"/>
    <col min="13" max="13" width="7.125" style="43" customWidth="1"/>
    <col min="14" max="14" width="6.375" style="24" customWidth="1"/>
    <col min="15" max="15" width="7.125" style="48" customWidth="1"/>
    <col min="16" max="16" width="6.875" style="24" customWidth="1"/>
    <col min="17" max="17" width="7.125" style="43" customWidth="1"/>
    <col min="18" max="18" width="6.375" style="24" customWidth="1"/>
    <col min="19" max="19" width="7.125" style="43" customWidth="1"/>
    <col min="20" max="20" width="7.125" style="24" customWidth="1"/>
  </cols>
  <sheetData>
    <row r="1" spans="1:20" ht="37.5" customHeight="1" thickBot="1">
      <c r="A1" s="1"/>
      <c r="B1" s="205" t="s">
        <v>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32.25" customHeight="1">
      <c r="A2" s="216"/>
      <c r="B2" s="219"/>
      <c r="C2" s="222" t="s">
        <v>29</v>
      </c>
      <c r="D2" s="222"/>
      <c r="E2" s="222"/>
      <c r="F2" s="222"/>
      <c r="G2" s="222" t="s">
        <v>61</v>
      </c>
      <c r="H2" s="222"/>
      <c r="I2" s="222"/>
      <c r="J2" s="222"/>
      <c r="K2" s="222"/>
      <c r="L2" s="222"/>
      <c r="M2" s="206" t="s">
        <v>36</v>
      </c>
      <c r="N2" s="207"/>
      <c r="O2" s="207"/>
      <c r="P2" s="207"/>
      <c r="Q2" s="207"/>
      <c r="R2" s="208"/>
      <c r="S2" s="209" t="s">
        <v>30</v>
      </c>
      <c r="T2" s="206"/>
    </row>
    <row r="3" spans="1:20" ht="28.5" customHeight="1">
      <c r="A3" s="217"/>
      <c r="B3" s="220"/>
      <c r="C3" s="223" t="s">
        <v>31</v>
      </c>
      <c r="D3" s="223" t="s">
        <v>32</v>
      </c>
      <c r="E3" s="225" t="s">
        <v>37</v>
      </c>
      <c r="F3" s="223" t="s">
        <v>38</v>
      </c>
      <c r="G3" s="214" t="s">
        <v>111</v>
      </c>
      <c r="H3" s="227" t="s">
        <v>110</v>
      </c>
      <c r="I3" s="214" t="s">
        <v>40</v>
      </c>
      <c r="J3" s="233" t="s">
        <v>106</v>
      </c>
      <c r="K3" s="227" t="s">
        <v>34</v>
      </c>
      <c r="L3" s="214" t="s">
        <v>40</v>
      </c>
      <c r="M3" s="230" t="s">
        <v>41</v>
      </c>
      <c r="N3" s="231"/>
      <c r="O3" s="232" t="s">
        <v>42</v>
      </c>
      <c r="P3" s="232"/>
      <c r="Q3" s="232" t="s">
        <v>43</v>
      </c>
      <c r="R3" s="232"/>
      <c r="S3" s="210" t="s">
        <v>39</v>
      </c>
      <c r="T3" s="212" t="s">
        <v>109</v>
      </c>
    </row>
    <row r="4" spans="1:20" ht="38.25" customHeight="1" thickBot="1">
      <c r="A4" s="218"/>
      <c r="B4" s="221"/>
      <c r="C4" s="224"/>
      <c r="D4" s="224"/>
      <c r="E4" s="226"/>
      <c r="F4" s="224"/>
      <c r="G4" s="215"/>
      <c r="H4" s="228"/>
      <c r="I4" s="215"/>
      <c r="J4" s="234"/>
      <c r="K4" s="228"/>
      <c r="L4" s="215"/>
      <c r="M4" s="47" t="s">
        <v>39</v>
      </c>
      <c r="N4" s="42" t="s">
        <v>109</v>
      </c>
      <c r="O4" s="47" t="s">
        <v>39</v>
      </c>
      <c r="P4" s="42" t="s">
        <v>112</v>
      </c>
      <c r="Q4" s="47" t="s">
        <v>39</v>
      </c>
      <c r="R4" s="42" t="s">
        <v>109</v>
      </c>
      <c r="S4" s="211"/>
      <c r="T4" s="213"/>
    </row>
    <row r="5" spans="1:20" ht="19.5" customHeight="1">
      <c r="A5" s="28"/>
      <c r="B5" s="29" t="s">
        <v>44</v>
      </c>
      <c r="C5" s="30"/>
      <c r="D5" s="30">
        <v>102</v>
      </c>
      <c r="E5" s="30"/>
      <c r="F5" s="30">
        <v>1</v>
      </c>
      <c r="G5" s="44">
        <v>889899.2930000001</v>
      </c>
      <c r="H5" s="31">
        <v>20.993873453558848</v>
      </c>
      <c r="I5" s="31" t="s">
        <v>202</v>
      </c>
      <c r="J5" s="11"/>
      <c r="K5" s="31"/>
      <c r="L5" s="31"/>
      <c r="M5" s="44">
        <v>71250.2</v>
      </c>
      <c r="N5" s="31">
        <v>20.32762799023871</v>
      </c>
      <c r="O5" s="44">
        <v>49216.799999999996</v>
      </c>
      <c r="P5" s="44">
        <v>8793.299999999981</v>
      </c>
      <c r="Q5" s="44">
        <v>22033.4</v>
      </c>
      <c r="R5" s="31">
        <v>17.261309207025022</v>
      </c>
      <c r="S5" s="187"/>
      <c r="T5" s="188"/>
    </row>
    <row r="6" spans="1:20" ht="19.5" customHeight="1">
      <c r="A6" s="32">
        <v>1</v>
      </c>
      <c r="B6" s="17" t="s">
        <v>45</v>
      </c>
      <c r="C6" s="30"/>
      <c r="D6" s="9">
        <v>21</v>
      </c>
      <c r="E6" s="9"/>
      <c r="F6" s="9"/>
      <c r="G6" s="11">
        <v>277694.41300000006</v>
      </c>
      <c r="H6" s="15">
        <v>19.459769854854116</v>
      </c>
      <c r="I6" s="11">
        <f>RANK(H6,H$6:H$18)</f>
        <v>11</v>
      </c>
      <c r="J6" s="11"/>
      <c r="K6" s="31"/>
      <c r="L6" s="11"/>
      <c r="M6" s="11">
        <v>26589.7</v>
      </c>
      <c r="N6" s="31">
        <v>5.99206744663465</v>
      </c>
      <c r="O6" s="11">
        <v>17587.9</v>
      </c>
      <c r="P6" s="44">
        <v>802.4000000000015</v>
      </c>
      <c r="Q6" s="11">
        <v>9001.8</v>
      </c>
      <c r="R6" s="31">
        <v>8.44235634260933</v>
      </c>
      <c r="S6" s="11"/>
      <c r="T6" s="189"/>
    </row>
    <row r="7" spans="1:20" ht="19.5" customHeight="1">
      <c r="A7" s="32">
        <v>2</v>
      </c>
      <c r="B7" s="17" t="s">
        <v>46</v>
      </c>
      <c r="C7" s="30"/>
      <c r="D7" s="9">
        <v>17</v>
      </c>
      <c r="E7" s="9"/>
      <c r="F7" s="9">
        <v>1</v>
      </c>
      <c r="G7" s="11">
        <v>157593.58000000002</v>
      </c>
      <c r="H7" s="15">
        <v>25.033123028203462</v>
      </c>
      <c r="I7" s="11">
        <f aca="true" t="shared" si="0" ref="I7:I18">RANK(H7,H$6:H$18)</f>
        <v>5</v>
      </c>
      <c r="J7" s="11"/>
      <c r="K7" s="31"/>
      <c r="L7" s="11"/>
      <c r="M7" s="11">
        <v>17942.800000000003</v>
      </c>
      <c r="N7" s="31">
        <v>203.86803956103518</v>
      </c>
      <c r="O7" s="11">
        <v>12845.2</v>
      </c>
      <c r="P7" s="44">
        <v>9793.6</v>
      </c>
      <c r="Q7" s="11">
        <v>5097.6</v>
      </c>
      <c r="R7" s="31">
        <v>78.66255432496848</v>
      </c>
      <c r="S7" s="11"/>
      <c r="T7" s="189"/>
    </row>
    <row r="8" spans="1:20" s="16" customFormat="1" ht="19.5" customHeight="1">
      <c r="A8" s="32">
        <v>3</v>
      </c>
      <c r="B8" s="17" t="s">
        <v>47</v>
      </c>
      <c r="C8" s="30"/>
      <c r="D8" s="9">
        <v>7</v>
      </c>
      <c r="E8" s="9"/>
      <c r="F8" s="9"/>
      <c r="G8" s="11">
        <v>95763.5</v>
      </c>
      <c r="H8" s="15">
        <v>13.045166834685745</v>
      </c>
      <c r="I8" s="11">
        <f t="shared" si="0"/>
        <v>12</v>
      </c>
      <c r="J8" s="11"/>
      <c r="K8" s="31"/>
      <c r="L8" s="11"/>
      <c r="M8" s="11">
        <v>10938.8</v>
      </c>
      <c r="N8" s="31">
        <v>-4.2756882580464435</v>
      </c>
      <c r="O8" s="11">
        <v>7108</v>
      </c>
      <c r="P8" s="44">
        <v>-494.39999999999964</v>
      </c>
      <c r="Q8" s="11">
        <v>3830.8</v>
      </c>
      <c r="R8" s="31">
        <v>0.15163398692810404</v>
      </c>
      <c r="S8" s="11"/>
      <c r="T8" s="189"/>
    </row>
    <row r="9" spans="1:20" s="16" customFormat="1" ht="19.5" customHeight="1">
      <c r="A9" s="32">
        <v>4</v>
      </c>
      <c r="B9" s="17" t="s">
        <v>48</v>
      </c>
      <c r="C9" s="30"/>
      <c r="D9" s="9">
        <v>6</v>
      </c>
      <c r="E9" s="9"/>
      <c r="F9" s="9"/>
      <c r="G9" s="11">
        <v>33641.7</v>
      </c>
      <c r="H9" s="15">
        <v>23.607737953079933</v>
      </c>
      <c r="I9" s="11">
        <f t="shared" si="0"/>
        <v>7</v>
      </c>
      <c r="J9" s="11"/>
      <c r="K9" s="31"/>
      <c r="L9" s="11"/>
      <c r="M9" s="11">
        <v>804.6</v>
      </c>
      <c r="N9" s="31">
        <v>8.159698884258646</v>
      </c>
      <c r="O9" s="11">
        <v>635.6</v>
      </c>
      <c r="P9" s="44">
        <v>76.60000000000002</v>
      </c>
      <c r="Q9" s="11">
        <v>169</v>
      </c>
      <c r="R9" s="31">
        <v>-8.599242833964311</v>
      </c>
      <c r="S9" s="11"/>
      <c r="T9" s="189"/>
    </row>
    <row r="10" spans="1:20" s="16" customFormat="1" ht="19.5" customHeight="1">
      <c r="A10" s="32">
        <v>5</v>
      </c>
      <c r="B10" s="17" t="s">
        <v>49</v>
      </c>
      <c r="C10" s="30"/>
      <c r="D10" s="9">
        <v>18</v>
      </c>
      <c r="E10" s="9"/>
      <c r="F10" s="9"/>
      <c r="G10" s="11">
        <v>111396.2</v>
      </c>
      <c r="H10" s="15">
        <v>21.379970852340577</v>
      </c>
      <c r="I10" s="11">
        <f t="shared" si="0"/>
        <v>9</v>
      </c>
      <c r="J10" s="11"/>
      <c r="K10" s="31"/>
      <c r="L10" s="11"/>
      <c r="M10" s="11">
        <v>3178.3</v>
      </c>
      <c r="N10" s="31">
        <v>21.778612207364276</v>
      </c>
      <c r="O10" s="11">
        <v>1768</v>
      </c>
      <c r="P10" s="44">
        <v>49.299999999999955</v>
      </c>
      <c r="Q10" s="11">
        <v>1410.3</v>
      </c>
      <c r="R10" s="31">
        <v>58.24730700179532</v>
      </c>
      <c r="S10" s="11"/>
      <c r="T10" s="189"/>
    </row>
    <row r="11" spans="1:20" ht="19.5" customHeight="1">
      <c r="A11" s="32">
        <v>6</v>
      </c>
      <c r="B11" s="17" t="s">
        <v>50</v>
      </c>
      <c r="C11" s="30"/>
      <c r="D11" s="9">
        <v>7</v>
      </c>
      <c r="E11" s="9"/>
      <c r="F11" s="9"/>
      <c r="G11" s="11">
        <v>52951.9</v>
      </c>
      <c r="H11" s="15">
        <v>24.943320358020202</v>
      </c>
      <c r="I11" s="11">
        <f t="shared" si="0"/>
        <v>6</v>
      </c>
      <c r="J11" s="11"/>
      <c r="K11" s="31"/>
      <c r="L11" s="11"/>
      <c r="M11" s="11">
        <v>1817.4</v>
      </c>
      <c r="N11" s="31">
        <v>-60.28756227602482</v>
      </c>
      <c r="O11" s="11">
        <v>738</v>
      </c>
      <c r="P11" s="44">
        <v>-2604.6</v>
      </c>
      <c r="Q11" s="11">
        <v>1079.4</v>
      </c>
      <c r="R11" s="31">
        <v>-12.514183822337486</v>
      </c>
      <c r="S11" s="11"/>
      <c r="T11" s="189"/>
    </row>
    <row r="12" spans="1:20" ht="19.5" customHeight="1">
      <c r="A12" s="32">
        <v>7</v>
      </c>
      <c r="B12" s="17" t="s">
        <v>51</v>
      </c>
      <c r="C12" s="30"/>
      <c r="D12" s="9">
        <v>4</v>
      </c>
      <c r="E12" s="9"/>
      <c r="F12" s="9"/>
      <c r="G12" s="45">
        <v>22269.9</v>
      </c>
      <c r="H12" s="15">
        <v>29.566558063765427</v>
      </c>
      <c r="I12" s="11">
        <f t="shared" si="0"/>
        <v>2</v>
      </c>
      <c r="J12" s="11"/>
      <c r="K12" s="31"/>
      <c r="L12" s="11"/>
      <c r="M12" s="11">
        <v>1207.3</v>
      </c>
      <c r="N12" s="31">
        <v>87.29444616816633</v>
      </c>
      <c r="O12" s="11">
        <v>796.5</v>
      </c>
      <c r="P12" s="44">
        <v>471.8</v>
      </c>
      <c r="Q12" s="11">
        <v>410.8</v>
      </c>
      <c r="R12" s="31">
        <v>28.41512972804003</v>
      </c>
      <c r="S12" s="11"/>
      <c r="T12" s="189"/>
    </row>
    <row r="13" spans="1:20" ht="19.5" customHeight="1">
      <c r="A13" s="32">
        <v>8</v>
      </c>
      <c r="B13" s="17" t="s">
        <v>221</v>
      </c>
      <c r="C13" s="30"/>
      <c r="D13" s="9">
        <v>6</v>
      </c>
      <c r="E13" s="9"/>
      <c r="F13" s="9"/>
      <c r="G13" s="11">
        <v>33327.2</v>
      </c>
      <c r="H13" s="15">
        <v>25.06360654753415</v>
      </c>
      <c r="I13" s="11">
        <f>RANK(H13,H$6:H$18)</f>
        <v>4</v>
      </c>
      <c r="J13" s="11"/>
      <c r="K13" s="31"/>
      <c r="L13" s="11"/>
      <c r="M13" s="11">
        <v>2216.8</v>
      </c>
      <c r="N13" s="15">
        <v>6.87493973580176</v>
      </c>
      <c r="O13" s="11">
        <v>1991.2</v>
      </c>
      <c r="P13" s="11">
        <v>216.79999999999995</v>
      </c>
      <c r="Q13" s="11">
        <v>225.6</v>
      </c>
      <c r="R13" s="15">
        <v>-24.749833222148098</v>
      </c>
      <c r="S13" s="11"/>
      <c r="T13" s="10"/>
    </row>
    <row r="14" spans="1:20" ht="19.5" customHeight="1">
      <c r="A14" s="32">
        <v>9</v>
      </c>
      <c r="B14" s="17" t="s">
        <v>52</v>
      </c>
      <c r="C14" s="30"/>
      <c r="D14" s="9">
        <v>4</v>
      </c>
      <c r="E14" s="9"/>
      <c r="F14" s="9"/>
      <c r="G14" s="11">
        <v>40455.3</v>
      </c>
      <c r="H14" s="15">
        <v>28.174395726601347</v>
      </c>
      <c r="I14" s="11">
        <f t="shared" si="0"/>
        <v>3</v>
      </c>
      <c r="J14" s="11"/>
      <c r="K14" s="31"/>
      <c r="L14" s="11"/>
      <c r="M14" s="11">
        <v>1548.9</v>
      </c>
      <c r="N14" s="31">
        <v>5.038654550386568</v>
      </c>
      <c r="O14" s="11">
        <v>1352</v>
      </c>
      <c r="P14" s="44">
        <v>73.20000000000005</v>
      </c>
      <c r="Q14" s="11">
        <v>196.9</v>
      </c>
      <c r="R14" s="31">
        <v>0.5617977528089853</v>
      </c>
      <c r="S14" s="11"/>
      <c r="T14" s="189"/>
    </row>
    <row r="15" spans="1:20" ht="19.5" customHeight="1">
      <c r="A15" s="32">
        <v>10</v>
      </c>
      <c r="B15" s="17" t="s">
        <v>53</v>
      </c>
      <c r="C15" s="30"/>
      <c r="D15" s="9">
        <v>4</v>
      </c>
      <c r="E15" s="9"/>
      <c r="F15" s="9"/>
      <c r="G15" s="11">
        <v>26387</v>
      </c>
      <c r="H15" s="15">
        <v>22.962431382051676</v>
      </c>
      <c r="I15" s="11">
        <f t="shared" si="0"/>
        <v>8</v>
      </c>
      <c r="J15" s="11"/>
      <c r="K15" s="31"/>
      <c r="L15" s="11"/>
      <c r="M15" s="11">
        <v>3011.2</v>
      </c>
      <c r="N15" s="31">
        <v>18.021478404013465</v>
      </c>
      <c r="O15" s="11">
        <v>2941</v>
      </c>
      <c r="P15" s="44">
        <v>492.6999999999998</v>
      </c>
      <c r="Q15" s="11">
        <v>70.2</v>
      </c>
      <c r="R15" s="31">
        <v>-31.91076624636274</v>
      </c>
      <c r="S15" s="11"/>
      <c r="T15" s="189"/>
    </row>
    <row r="16" spans="1:20" ht="19.5" customHeight="1">
      <c r="A16" s="32">
        <v>12</v>
      </c>
      <c r="B16" s="17" t="s">
        <v>54</v>
      </c>
      <c r="C16" s="30"/>
      <c r="D16" s="9">
        <v>4</v>
      </c>
      <c r="E16" s="9"/>
      <c r="F16" s="9"/>
      <c r="G16" s="11">
        <v>18175</v>
      </c>
      <c r="H16" s="15">
        <v>19.69521350860093</v>
      </c>
      <c r="I16" s="11">
        <f t="shared" si="0"/>
        <v>10</v>
      </c>
      <c r="J16" s="11"/>
      <c r="K16" s="31"/>
      <c r="L16" s="11"/>
      <c r="M16" s="11">
        <v>771.6</v>
      </c>
      <c r="N16" s="31">
        <v>6.736754737861389</v>
      </c>
      <c r="O16" s="11">
        <v>753.2</v>
      </c>
      <c r="P16" s="44">
        <v>38.90000000000009</v>
      </c>
      <c r="Q16" s="11">
        <v>18.4</v>
      </c>
      <c r="R16" s="31">
        <v>113.953488372093</v>
      </c>
      <c r="S16" s="11"/>
      <c r="T16" s="189"/>
    </row>
    <row r="17" spans="1:20" ht="19.5" customHeight="1">
      <c r="A17" s="32">
        <v>13</v>
      </c>
      <c r="B17" s="17" t="s">
        <v>55</v>
      </c>
      <c r="C17" s="30"/>
      <c r="D17" s="9">
        <v>2</v>
      </c>
      <c r="E17" s="9"/>
      <c r="F17" s="9"/>
      <c r="G17" s="11">
        <v>7089.8</v>
      </c>
      <c r="H17" s="15">
        <v>34.17740683964496</v>
      </c>
      <c r="I17" s="11">
        <f t="shared" si="0"/>
        <v>1</v>
      </c>
      <c r="J17" s="11"/>
      <c r="K17" s="31"/>
      <c r="L17" s="11"/>
      <c r="M17" s="11">
        <v>638.9000000000001</v>
      </c>
      <c r="N17" s="15">
        <v>6.821601738839675</v>
      </c>
      <c r="O17" s="11">
        <v>274.6</v>
      </c>
      <c r="P17" s="11">
        <v>41.30000000000001</v>
      </c>
      <c r="Q17" s="11">
        <v>364.3</v>
      </c>
      <c r="R17" s="15">
        <v>-0.13706140350878115</v>
      </c>
      <c r="S17" s="11"/>
      <c r="T17" s="10"/>
    </row>
    <row r="18" spans="1:20" s="1" customFormat="1" ht="19.5" customHeight="1" thickBot="1">
      <c r="A18" s="33">
        <v>14</v>
      </c>
      <c r="B18" s="34" t="s">
        <v>56</v>
      </c>
      <c r="C18" s="18"/>
      <c r="D18" s="18">
        <v>2</v>
      </c>
      <c r="E18" s="18"/>
      <c r="F18" s="18"/>
      <c r="G18" s="46">
        <v>13153.8</v>
      </c>
      <c r="H18" s="19">
        <v>-3.1384388807069286</v>
      </c>
      <c r="I18" s="46">
        <f t="shared" si="0"/>
        <v>13</v>
      </c>
      <c r="J18" s="46"/>
      <c r="K18" s="19"/>
      <c r="L18" s="46"/>
      <c r="M18" s="46">
        <v>583.9000000000001</v>
      </c>
      <c r="N18" s="19">
        <v>-26.902854281422123</v>
      </c>
      <c r="O18" s="46">
        <v>425.6</v>
      </c>
      <c r="P18" s="46">
        <v>-164.29999999999995</v>
      </c>
      <c r="Q18" s="46">
        <v>158.3</v>
      </c>
      <c r="R18" s="19">
        <v>-24.222115844901865</v>
      </c>
      <c r="S18" s="46"/>
      <c r="T18" s="20"/>
    </row>
    <row r="19" spans="2:25" s="4" customFormat="1" ht="16.5" customHeight="1">
      <c r="B19" s="229" t="s">
        <v>203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35"/>
      <c r="V19" s="35"/>
      <c r="W19" s="35"/>
      <c r="X19" s="35"/>
      <c r="Y19" s="35"/>
    </row>
    <row r="20" spans="2:20" ht="16.5" customHeight="1">
      <c r="B20" s="229" t="s">
        <v>206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/>
    </row>
    <row r="21" spans="2:19" ht="16.5" customHeight="1"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</row>
  </sheetData>
  <sheetProtection/>
  <mergeCells count="25">
    <mergeCell ref="B21:S21"/>
    <mergeCell ref="B20:S20"/>
    <mergeCell ref="B19:T19"/>
    <mergeCell ref="M3:N3"/>
    <mergeCell ref="O3:P3"/>
    <mergeCell ref="Q3:R3"/>
    <mergeCell ref="K3:K4"/>
    <mergeCell ref="G3:G4"/>
    <mergeCell ref="J3:J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1:T1"/>
    <mergeCell ref="M2:R2"/>
    <mergeCell ref="S2:T2"/>
    <mergeCell ref="S3:S4"/>
    <mergeCell ref="T3:T4"/>
    <mergeCell ref="I3:I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M20" sqref="M20"/>
    </sheetView>
  </sheetViews>
  <sheetFormatPr defaultColWidth="9.00390625" defaultRowHeight="14.25"/>
  <cols>
    <col min="1" max="2" width="4.50390625" style="16" customWidth="1"/>
    <col min="3" max="3" width="7.25390625" style="16" customWidth="1"/>
    <col min="4" max="4" width="17.875" style="16" customWidth="1"/>
    <col min="5" max="11" width="8.00390625" style="16" customWidth="1"/>
    <col min="12" max="12" width="6.25390625" style="36" customWidth="1"/>
    <col min="13" max="13" width="8.00390625" style="16" customWidth="1"/>
    <col min="14" max="14" width="6.875" style="16" customWidth="1"/>
    <col min="15" max="15" width="6.625" style="16" customWidth="1"/>
    <col min="16" max="20" width="6.875" style="16" customWidth="1"/>
    <col min="21" max="21" width="6.75390625" style="16" customWidth="1"/>
    <col min="22" max="23" width="6.875" style="16" customWidth="1"/>
    <col min="24" max="24" width="6.25390625" style="16" customWidth="1"/>
    <col min="25" max="25" width="8.25390625" style="16" customWidth="1"/>
    <col min="26" max="26" width="6.875" style="16" customWidth="1"/>
    <col min="27" max="27" width="5.875" style="16" customWidth="1"/>
    <col min="28" max="16384" width="9.00390625" style="16" customWidth="1"/>
  </cols>
  <sheetData>
    <row r="1" spans="2:11" ht="48.75" customHeight="1">
      <c r="B1" s="205" t="s">
        <v>208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2:11" ht="13.5" customHeight="1" thickBot="1"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27" s="38" customFormat="1" ht="21.75" customHeight="1">
      <c r="A3" s="240"/>
      <c r="B3" s="240"/>
      <c r="C3" s="240"/>
      <c r="D3" s="241"/>
      <c r="E3" s="245" t="s">
        <v>160</v>
      </c>
      <c r="F3" s="246"/>
      <c r="G3" s="235" t="s">
        <v>161</v>
      </c>
      <c r="H3" s="235" t="s">
        <v>162</v>
      </c>
      <c r="I3" s="235" t="s">
        <v>163</v>
      </c>
      <c r="J3" s="235" t="s">
        <v>164</v>
      </c>
      <c r="K3" s="259" t="s">
        <v>165</v>
      </c>
      <c r="L3" s="3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38" customFormat="1" ht="28.5" customHeight="1">
      <c r="A4" s="148"/>
      <c r="B4" s="148"/>
      <c r="C4" s="148"/>
      <c r="D4" s="149"/>
      <c r="E4" s="147"/>
      <c r="F4" s="147" t="s">
        <v>166</v>
      </c>
      <c r="G4" s="236"/>
      <c r="H4" s="236"/>
      <c r="I4" s="236"/>
      <c r="J4" s="236"/>
      <c r="K4" s="260"/>
      <c r="L4" s="3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38" customFormat="1" ht="18.75" customHeight="1">
      <c r="A5" s="242" t="s">
        <v>167</v>
      </c>
      <c r="B5" s="242"/>
      <c r="C5" s="223" t="s">
        <v>168</v>
      </c>
      <c r="D5" s="223"/>
      <c r="E5" s="9"/>
      <c r="F5" s="9"/>
      <c r="G5" s="9"/>
      <c r="H5" s="9"/>
      <c r="I5" s="9"/>
      <c r="J5" s="9"/>
      <c r="K5" s="8"/>
      <c r="L5" s="3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11" ht="18.75" customHeight="1">
      <c r="A6" s="243"/>
      <c r="B6" s="243"/>
      <c r="C6" s="223" t="s">
        <v>169</v>
      </c>
      <c r="D6" s="223"/>
      <c r="E6" s="9">
        <v>102</v>
      </c>
      <c r="F6" s="150">
        <v>24</v>
      </c>
      <c r="G6" s="60">
        <v>28</v>
      </c>
      <c r="H6" s="60">
        <v>10</v>
      </c>
      <c r="I6" s="60">
        <v>10</v>
      </c>
      <c r="J6" s="60">
        <v>2</v>
      </c>
      <c r="K6" s="151">
        <v>52</v>
      </c>
    </row>
    <row r="7" spans="1:11" ht="18.75" customHeight="1">
      <c r="A7" s="244"/>
      <c r="B7" s="244"/>
      <c r="C7" s="223" t="s">
        <v>38</v>
      </c>
      <c r="D7" s="223"/>
      <c r="E7" s="9">
        <v>1</v>
      </c>
      <c r="F7" s="9">
        <v>1</v>
      </c>
      <c r="G7" s="9">
        <v>1</v>
      </c>
      <c r="H7" s="9"/>
      <c r="I7" s="9"/>
      <c r="J7" s="9"/>
      <c r="K7" s="8"/>
    </row>
    <row r="8" spans="1:12" s="52" customFormat="1" ht="18.75" customHeight="1">
      <c r="A8" s="252" t="s">
        <v>170</v>
      </c>
      <c r="B8" s="253"/>
      <c r="C8" s="258" t="s">
        <v>171</v>
      </c>
      <c r="D8" s="214"/>
      <c r="E8" s="11">
        <v>889899.293</v>
      </c>
      <c r="F8" s="11">
        <v>226919.8</v>
      </c>
      <c r="G8" s="11">
        <v>210563.68</v>
      </c>
      <c r="H8" s="11">
        <v>220592.4</v>
      </c>
      <c r="I8" s="11">
        <v>59981.6</v>
      </c>
      <c r="J8" s="11">
        <v>18167.9</v>
      </c>
      <c r="K8" s="39">
        <v>380593.713</v>
      </c>
      <c r="L8" s="51"/>
    </row>
    <row r="9" spans="1:12" s="50" customFormat="1" ht="18.75" customHeight="1">
      <c r="A9" s="254"/>
      <c r="B9" s="255"/>
      <c r="C9" s="227" t="s">
        <v>172</v>
      </c>
      <c r="D9" s="227"/>
      <c r="E9" s="15">
        <v>20.99387345355882</v>
      </c>
      <c r="F9" s="15">
        <v>23.04963486214179</v>
      </c>
      <c r="G9" s="15">
        <v>26.448143280249287</v>
      </c>
      <c r="H9" s="15">
        <v>16.538835818277676</v>
      </c>
      <c r="I9" s="15">
        <v>24.772428483466733</v>
      </c>
      <c r="J9" s="15">
        <v>22.83741937228706</v>
      </c>
      <c r="K9" s="10">
        <v>20.12938261858073</v>
      </c>
      <c r="L9" s="49"/>
    </row>
    <row r="10" spans="1:12" s="50" customFormat="1" ht="18.75" customHeight="1">
      <c r="A10" s="254"/>
      <c r="B10" s="255"/>
      <c r="C10" s="238" t="s">
        <v>173</v>
      </c>
      <c r="D10" s="239"/>
      <c r="E10" s="11"/>
      <c r="F10" s="11"/>
      <c r="G10" s="11"/>
      <c r="H10" s="11"/>
      <c r="I10" s="11"/>
      <c r="J10" s="11"/>
      <c r="K10" s="39"/>
      <c r="L10" s="49"/>
    </row>
    <row r="11" spans="1:12" s="50" customFormat="1" ht="18.75" customHeight="1">
      <c r="A11" s="254"/>
      <c r="B11" s="255"/>
      <c r="C11" s="227" t="s">
        <v>174</v>
      </c>
      <c r="D11" s="227"/>
      <c r="E11" s="15"/>
      <c r="F11" s="15"/>
      <c r="G11" s="15"/>
      <c r="H11" s="15"/>
      <c r="I11" s="15"/>
      <c r="J11" s="15"/>
      <c r="K11" s="10"/>
      <c r="L11" s="49"/>
    </row>
    <row r="12" spans="1:12" s="50" customFormat="1" ht="18.75" customHeight="1">
      <c r="A12" s="254"/>
      <c r="B12" s="255"/>
      <c r="C12" s="237" t="s">
        <v>175</v>
      </c>
      <c r="D12" s="237"/>
      <c r="E12" s="40">
        <v>100</v>
      </c>
      <c r="F12" s="40">
        <v>25.07347807142563</v>
      </c>
      <c r="G12" s="40">
        <v>22.64089152577095</v>
      </c>
      <c r="H12" s="40">
        <v>25.736079472145857</v>
      </c>
      <c r="I12" s="40">
        <v>6.536148894050468</v>
      </c>
      <c r="J12" s="40">
        <v>2.010928204156721</v>
      </c>
      <c r="K12" s="41">
        <v>43.07595190387601</v>
      </c>
      <c r="L12" s="49"/>
    </row>
    <row r="13" spans="1:12" s="50" customFormat="1" ht="18.75" customHeight="1">
      <c r="A13" s="256"/>
      <c r="B13" s="257"/>
      <c r="C13" s="237" t="s">
        <v>176</v>
      </c>
      <c r="D13" s="237"/>
      <c r="E13" s="40">
        <v>100</v>
      </c>
      <c r="F13" s="40">
        <v>25.499492109384114</v>
      </c>
      <c r="G13" s="40">
        <v>23.661517843233078</v>
      </c>
      <c r="H13" s="40">
        <v>24.788467833966468</v>
      </c>
      <c r="I13" s="40">
        <v>6.740268305843007</v>
      </c>
      <c r="J13" s="40">
        <v>2.0415680901097204</v>
      </c>
      <c r="K13" s="41">
        <v>42.76817792684773</v>
      </c>
      <c r="L13" s="49"/>
    </row>
    <row r="14" spans="1:12" s="52" customFormat="1" ht="18.75" customHeight="1">
      <c r="A14" s="261" t="s">
        <v>177</v>
      </c>
      <c r="B14" s="247" t="s">
        <v>178</v>
      </c>
      <c r="C14" s="214" t="s">
        <v>171</v>
      </c>
      <c r="D14" s="248"/>
      <c r="E14" s="11">
        <v>71250.19999999998</v>
      </c>
      <c r="F14" s="11">
        <v>19922.9</v>
      </c>
      <c r="G14" s="11">
        <v>6394.5</v>
      </c>
      <c r="H14" s="11">
        <v>28563.1</v>
      </c>
      <c r="I14" s="11">
        <v>2321.7</v>
      </c>
      <c r="J14" s="11">
        <v>763.7</v>
      </c>
      <c r="K14" s="39">
        <v>33207.2</v>
      </c>
      <c r="L14" s="51"/>
    </row>
    <row r="15" spans="1:12" s="50" customFormat="1" ht="18.75" customHeight="1">
      <c r="A15" s="262"/>
      <c r="B15" s="247"/>
      <c r="C15" s="227" t="s">
        <v>179</v>
      </c>
      <c r="D15" s="264"/>
      <c r="E15" s="15">
        <v>20.32762799023871</v>
      </c>
      <c r="F15" s="15">
        <v>132.41020496249553</v>
      </c>
      <c r="G15" s="15">
        <v>16.49875202681777</v>
      </c>
      <c r="H15" s="15">
        <v>6.768364707465494</v>
      </c>
      <c r="I15" s="15">
        <v>7.8556164638112165</v>
      </c>
      <c r="J15" s="15">
        <v>-10.793131643499592</v>
      </c>
      <c r="K15" s="10">
        <v>38.574081415486035</v>
      </c>
      <c r="L15" s="49"/>
    </row>
    <row r="16" spans="1:12" s="52" customFormat="1" ht="18.75" customHeight="1">
      <c r="A16" s="262"/>
      <c r="B16" s="247" t="s">
        <v>180</v>
      </c>
      <c r="C16" s="214" t="s">
        <v>171</v>
      </c>
      <c r="D16" s="248"/>
      <c r="E16" s="11">
        <v>49216.8</v>
      </c>
      <c r="F16" s="11">
        <v>14583</v>
      </c>
      <c r="G16" s="11">
        <v>3907.5</v>
      </c>
      <c r="H16" s="11">
        <v>19155.3</v>
      </c>
      <c r="I16" s="11">
        <v>1686.7</v>
      </c>
      <c r="J16" s="11">
        <v>294.4</v>
      </c>
      <c r="K16" s="39">
        <v>24172.9</v>
      </c>
      <c r="L16" s="51"/>
    </row>
    <row r="17" spans="1:12" s="52" customFormat="1" ht="18.75" customHeight="1">
      <c r="A17" s="262"/>
      <c r="B17" s="247"/>
      <c r="C17" s="214" t="s">
        <v>181</v>
      </c>
      <c r="D17" s="248"/>
      <c r="E17" s="11">
        <v>8793.300000000001</v>
      </c>
      <c r="F17" s="11">
        <v>9482.6</v>
      </c>
      <c r="G17" s="11">
        <v>388.9000000000001</v>
      </c>
      <c r="H17" s="11">
        <v>-59.79999999999927</v>
      </c>
      <c r="I17" s="11">
        <v>260</v>
      </c>
      <c r="J17" s="11">
        <v>-52.60000000000002</v>
      </c>
      <c r="K17" s="39">
        <v>8256.800000000001</v>
      </c>
      <c r="L17" s="51"/>
    </row>
    <row r="18" spans="1:12" s="52" customFormat="1" ht="18.75" customHeight="1">
      <c r="A18" s="262"/>
      <c r="B18" s="247" t="s">
        <v>182</v>
      </c>
      <c r="C18" s="214" t="s">
        <v>171</v>
      </c>
      <c r="D18" s="248"/>
      <c r="E18" s="11">
        <v>22033.399999999998</v>
      </c>
      <c r="F18" s="11">
        <v>5339.9</v>
      </c>
      <c r="G18" s="11">
        <v>2487</v>
      </c>
      <c r="H18" s="11">
        <v>9407.8</v>
      </c>
      <c r="I18" s="11">
        <v>635</v>
      </c>
      <c r="J18" s="11">
        <v>469.3</v>
      </c>
      <c r="K18" s="39">
        <v>9034.3</v>
      </c>
      <c r="L18" s="51"/>
    </row>
    <row r="19" spans="1:12" s="50" customFormat="1" ht="18.75" customHeight="1">
      <c r="A19" s="262"/>
      <c r="B19" s="247"/>
      <c r="C19" s="227" t="s">
        <v>179</v>
      </c>
      <c r="D19" s="227"/>
      <c r="E19" s="15">
        <v>17.261309207024993</v>
      </c>
      <c r="F19" s="15">
        <v>53.80339295486621</v>
      </c>
      <c r="G19" s="15">
        <v>26.224432827488215</v>
      </c>
      <c r="H19" s="15">
        <v>24.81657888103166</v>
      </c>
      <c r="I19" s="15">
        <v>-12.522386003581758</v>
      </c>
      <c r="J19" s="15">
        <v>-7.81771754075821</v>
      </c>
      <c r="K19" s="10">
        <v>12.263588239679905</v>
      </c>
      <c r="L19" s="49"/>
    </row>
    <row r="20" spans="1:12" s="50" customFormat="1" ht="18.75" customHeight="1">
      <c r="A20" s="262"/>
      <c r="B20" s="249" t="s">
        <v>183</v>
      </c>
      <c r="C20" s="250"/>
      <c r="D20" s="251"/>
      <c r="E20" s="15">
        <v>100</v>
      </c>
      <c r="F20" s="15">
        <v>14.476935158367601</v>
      </c>
      <c r="G20" s="15">
        <v>9.269676678460149</v>
      </c>
      <c r="H20" s="15">
        <v>45.17956209310377</v>
      </c>
      <c r="I20" s="15">
        <v>3.6353196483909924</v>
      </c>
      <c r="J20" s="15">
        <v>1.4457851672338236</v>
      </c>
      <c r="K20" s="10">
        <v>40.469656412811275</v>
      </c>
      <c r="L20" s="49"/>
    </row>
    <row r="21" spans="1:12" s="50" customFormat="1" ht="18.75" customHeight="1" thickBot="1">
      <c r="A21" s="263"/>
      <c r="B21" s="265" t="s">
        <v>184</v>
      </c>
      <c r="C21" s="266"/>
      <c r="D21" s="267"/>
      <c r="E21" s="19">
        <v>100</v>
      </c>
      <c r="F21" s="19">
        <v>27.961886422774963</v>
      </c>
      <c r="G21" s="19">
        <v>8.974711649932212</v>
      </c>
      <c r="H21" s="19">
        <v>40.08844887452948</v>
      </c>
      <c r="I21" s="19">
        <v>3.2585171690746138</v>
      </c>
      <c r="J21" s="19">
        <v>1.0718566404024132</v>
      </c>
      <c r="K21" s="20">
        <v>46.6064656660613</v>
      </c>
      <c r="L21" s="49"/>
    </row>
    <row r="22" spans="1:11" ht="25.5" customHeight="1">
      <c r="A22" s="168"/>
      <c r="B22" s="168"/>
      <c r="C22" s="168"/>
      <c r="D22" s="168"/>
      <c r="E22" s="169"/>
      <c r="F22" s="169"/>
      <c r="G22" s="169"/>
      <c r="H22" s="169"/>
      <c r="I22" s="169"/>
      <c r="J22" s="169"/>
      <c r="K22" s="169"/>
    </row>
    <row r="23" spans="1:11" ht="29.25" customHeight="1">
      <c r="A23" s="229" t="s">
        <v>207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</row>
    <row r="24" ht="14.25">
      <c r="I24" s="36"/>
    </row>
  </sheetData>
  <sheetProtection/>
  <mergeCells count="32">
    <mergeCell ref="A23:K23"/>
    <mergeCell ref="J3:J4"/>
    <mergeCell ref="K3:K4"/>
    <mergeCell ref="A14:A21"/>
    <mergeCell ref="B14:B15"/>
    <mergeCell ref="C14:D14"/>
    <mergeCell ref="C15:D15"/>
    <mergeCell ref="C19:D19"/>
    <mergeCell ref="B18:B19"/>
    <mergeCell ref="B21:D21"/>
    <mergeCell ref="B20:D20"/>
    <mergeCell ref="A8:B13"/>
    <mergeCell ref="C8:D8"/>
    <mergeCell ref="C9:D9"/>
    <mergeCell ref="C11:D11"/>
    <mergeCell ref="C12:D12"/>
    <mergeCell ref="E3:F3"/>
    <mergeCell ref="G3:G4"/>
    <mergeCell ref="B16:B17"/>
    <mergeCell ref="C16:D16"/>
    <mergeCell ref="C17:D17"/>
    <mergeCell ref="C18:D18"/>
    <mergeCell ref="H3:H4"/>
    <mergeCell ref="I3:I4"/>
    <mergeCell ref="C13:D13"/>
    <mergeCell ref="C10:D10"/>
    <mergeCell ref="B1:K1"/>
    <mergeCell ref="A3:D3"/>
    <mergeCell ref="A5:B7"/>
    <mergeCell ref="C5:D5"/>
    <mergeCell ref="C6:D6"/>
    <mergeCell ref="C7:D7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M20" sqref="M20"/>
    </sheetView>
  </sheetViews>
  <sheetFormatPr defaultColWidth="9.00390625" defaultRowHeight="14.25"/>
  <cols>
    <col min="1" max="1" width="37.25390625" style="0" customWidth="1"/>
    <col min="2" max="2" width="7.50390625" style="7" bestFit="1" customWidth="1"/>
    <col min="3" max="4" width="10.125" style="0" customWidth="1"/>
    <col min="5" max="5" width="11.375" style="0" customWidth="1"/>
  </cols>
  <sheetData>
    <row r="1" spans="1:5" ht="45" customHeight="1" thickBot="1">
      <c r="A1" s="268" t="s">
        <v>68</v>
      </c>
      <c r="B1" s="268"/>
      <c r="C1" s="268"/>
      <c r="D1" s="268"/>
      <c r="E1" s="268"/>
    </row>
    <row r="2" spans="1:5" ht="33.75" customHeight="1" thickBot="1">
      <c r="A2" s="63" t="s">
        <v>67</v>
      </c>
      <c r="B2" s="64" t="s">
        <v>115</v>
      </c>
      <c r="C2" s="64" t="s">
        <v>66</v>
      </c>
      <c r="D2" s="64" t="s">
        <v>65</v>
      </c>
      <c r="E2" s="65" t="s">
        <v>116</v>
      </c>
    </row>
    <row r="3" spans="1:5" ht="24" customHeight="1">
      <c r="A3" s="99" t="s">
        <v>209</v>
      </c>
      <c r="B3" s="100" t="s">
        <v>62</v>
      </c>
      <c r="C3" s="112"/>
      <c r="D3" s="112"/>
      <c r="E3" s="113">
        <v>10.342134041556022</v>
      </c>
    </row>
    <row r="4" spans="1:5" ht="24" customHeight="1">
      <c r="A4" s="97" t="s">
        <v>114</v>
      </c>
      <c r="B4" s="101" t="s">
        <v>62</v>
      </c>
      <c r="C4" s="114"/>
      <c r="D4" s="114"/>
      <c r="E4" s="115">
        <v>10.869739300649513</v>
      </c>
    </row>
    <row r="5" spans="1:5" ht="24" customHeight="1">
      <c r="A5" s="97" t="s">
        <v>232</v>
      </c>
      <c r="B5" s="101" t="s">
        <v>62</v>
      </c>
      <c r="C5" s="114"/>
      <c r="D5" s="114"/>
      <c r="E5" s="115">
        <v>12.335867958306565</v>
      </c>
    </row>
    <row r="6" spans="1:5" ht="24" customHeight="1">
      <c r="A6" s="97" t="s">
        <v>233</v>
      </c>
      <c r="B6" s="101" t="s">
        <v>62</v>
      </c>
      <c r="C6" s="114"/>
      <c r="D6" s="114"/>
      <c r="E6" s="115">
        <v>7.223850962507953</v>
      </c>
    </row>
    <row r="7" spans="1:5" ht="24" customHeight="1">
      <c r="A7" s="97" t="s">
        <v>113</v>
      </c>
      <c r="B7" s="101" t="s">
        <v>62</v>
      </c>
      <c r="C7" s="114">
        <v>880</v>
      </c>
      <c r="D7" s="114">
        <v>5055</v>
      </c>
      <c r="E7" s="115">
        <v>-10.625884016973131</v>
      </c>
    </row>
    <row r="8" spans="1:5" ht="24" customHeight="1">
      <c r="A8" s="97" t="s">
        <v>63</v>
      </c>
      <c r="B8" s="101"/>
      <c r="C8" s="114"/>
      <c r="D8" s="114"/>
      <c r="E8" s="116"/>
    </row>
    <row r="9" spans="1:5" ht="24" customHeight="1">
      <c r="A9" s="97" t="s">
        <v>117</v>
      </c>
      <c r="B9" s="101" t="s">
        <v>64</v>
      </c>
      <c r="C9" s="114">
        <v>0</v>
      </c>
      <c r="D9" s="114">
        <v>546371</v>
      </c>
      <c r="E9" s="115">
        <v>-29.187846206086746</v>
      </c>
    </row>
    <row r="10" spans="1:5" ht="24" customHeight="1">
      <c r="A10" s="97" t="s">
        <v>118</v>
      </c>
      <c r="B10" s="101" t="s">
        <v>64</v>
      </c>
      <c r="C10" s="114"/>
      <c r="D10" s="114"/>
      <c r="E10" s="117"/>
    </row>
    <row r="11" spans="1:5" ht="24" customHeight="1">
      <c r="A11" s="97" t="s">
        <v>119</v>
      </c>
      <c r="B11" s="101" t="s">
        <v>64</v>
      </c>
      <c r="C11" s="114">
        <v>0</v>
      </c>
      <c r="D11" s="114">
        <v>112663</v>
      </c>
      <c r="E11" s="117">
        <v>0</v>
      </c>
    </row>
    <row r="12" spans="1:5" ht="24" customHeight="1">
      <c r="A12" s="97" t="s">
        <v>219</v>
      </c>
      <c r="B12" s="101" t="s">
        <v>64</v>
      </c>
      <c r="C12" s="114">
        <v>1311</v>
      </c>
      <c r="D12" s="114">
        <v>14544</v>
      </c>
      <c r="E12" s="117">
        <v>-44.19247150915161</v>
      </c>
    </row>
    <row r="13" spans="1:5" ht="24" customHeight="1">
      <c r="A13" s="97" t="s">
        <v>107</v>
      </c>
      <c r="B13" s="101" t="s">
        <v>62</v>
      </c>
      <c r="C13" s="114">
        <v>551</v>
      </c>
      <c r="D13" s="114">
        <v>5888</v>
      </c>
      <c r="E13" s="117">
        <v>-44.046374608001514</v>
      </c>
    </row>
    <row r="14" spans="1:5" ht="24" customHeight="1">
      <c r="A14" s="97" t="s">
        <v>108</v>
      </c>
      <c r="B14" s="101" t="s">
        <v>64</v>
      </c>
      <c r="C14" s="114">
        <v>0</v>
      </c>
      <c r="D14" s="114">
        <v>42701</v>
      </c>
      <c r="E14" s="117">
        <v>-0.28023633264052705</v>
      </c>
    </row>
    <row r="15" spans="1:5" ht="24" customHeight="1">
      <c r="A15" s="97" t="s">
        <v>120</v>
      </c>
      <c r="B15" s="101"/>
      <c r="C15" s="114"/>
      <c r="D15" s="114"/>
      <c r="E15" s="116"/>
    </row>
    <row r="16" spans="1:5" ht="24" customHeight="1">
      <c r="A16" s="97" t="s">
        <v>121</v>
      </c>
      <c r="B16" s="101" t="s">
        <v>62</v>
      </c>
      <c r="C16" s="114"/>
      <c r="D16" s="114"/>
      <c r="E16" s="115"/>
    </row>
    <row r="17" spans="1:5" ht="24" customHeight="1">
      <c r="A17" s="97" t="s">
        <v>122</v>
      </c>
      <c r="B17" s="101" t="s">
        <v>62</v>
      </c>
      <c r="C17" s="114"/>
      <c r="D17" s="114"/>
      <c r="E17" s="115"/>
    </row>
    <row r="18" spans="1:5" ht="24" customHeight="1" thickBot="1">
      <c r="A18" s="98" t="s">
        <v>123</v>
      </c>
      <c r="B18" s="103" t="s">
        <v>62</v>
      </c>
      <c r="C18" s="118"/>
      <c r="D18" s="118"/>
      <c r="E18" s="11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2">
      <selection activeCell="M20" sqref="M20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4" customWidth="1"/>
  </cols>
  <sheetData>
    <row r="1" spans="1:4" ht="34.5" customHeight="1">
      <c r="A1" s="269" t="s">
        <v>85</v>
      </c>
      <c r="B1" s="269"/>
      <c r="C1" s="269"/>
      <c r="D1" s="269"/>
    </row>
    <row r="2" spans="1:4" ht="19.5" thickBot="1">
      <c r="A2" s="12"/>
      <c r="B2" s="12"/>
      <c r="C2" s="12"/>
      <c r="D2" s="67" t="s">
        <v>86</v>
      </c>
    </row>
    <row r="3" spans="1:4" ht="48.75" customHeight="1" thickBot="1">
      <c r="A3" s="72" t="s">
        <v>67</v>
      </c>
      <c r="B3" s="73" t="s">
        <v>66</v>
      </c>
      <c r="C3" s="73" t="s">
        <v>65</v>
      </c>
      <c r="D3" s="74" t="s">
        <v>69</v>
      </c>
    </row>
    <row r="4" spans="1:4" ht="18.75">
      <c r="A4" s="68" t="s">
        <v>200</v>
      </c>
      <c r="B4" s="190">
        <v>4657</v>
      </c>
      <c r="C4" s="190">
        <v>50810.719999999994</v>
      </c>
      <c r="D4" s="69">
        <v>16.85191914081364</v>
      </c>
    </row>
    <row r="5" spans="1:4" ht="18.75">
      <c r="A5" s="68" t="s">
        <v>201</v>
      </c>
      <c r="B5" s="190">
        <v>2928</v>
      </c>
      <c r="C5" s="190">
        <v>27332</v>
      </c>
      <c r="D5" s="69">
        <v>4.33</v>
      </c>
    </row>
    <row r="6" spans="1:4" ht="18.75">
      <c r="A6" s="68" t="s">
        <v>70</v>
      </c>
      <c r="B6" s="190">
        <v>2554</v>
      </c>
      <c r="C6" s="190">
        <v>24478</v>
      </c>
      <c r="D6" s="69">
        <v>20.22</v>
      </c>
    </row>
    <row r="7" spans="1:4" ht="18.75">
      <c r="A7" s="68" t="s">
        <v>71</v>
      </c>
      <c r="B7" s="190">
        <v>803</v>
      </c>
      <c r="C7" s="190">
        <v>8882</v>
      </c>
      <c r="D7" s="69">
        <v>22.34</v>
      </c>
    </row>
    <row r="8" spans="1:4" ht="18.75">
      <c r="A8" s="68" t="s">
        <v>187</v>
      </c>
      <c r="B8" s="190">
        <v>308</v>
      </c>
      <c r="C8" s="190">
        <v>2869</v>
      </c>
      <c r="D8" s="69">
        <v>3.31</v>
      </c>
    </row>
    <row r="9" spans="1:4" ht="18.75">
      <c r="A9" s="68" t="s">
        <v>72</v>
      </c>
      <c r="B9" s="190">
        <v>2</v>
      </c>
      <c r="C9" s="190">
        <v>23</v>
      </c>
      <c r="D9" s="69">
        <v>-76.29</v>
      </c>
    </row>
    <row r="10" spans="1:4" ht="18.75">
      <c r="A10" s="68" t="s">
        <v>73</v>
      </c>
      <c r="B10" s="190">
        <v>120</v>
      </c>
      <c r="C10" s="190">
        <v>6635</v>
      </c>
      <c r="D10" s="69">
        <v>65.79</v>
      </c>
    </row>
    <row r="11" spans="1:4" ht="18.75">
      <c r="A11" s="68" t="s">
        <v>74</v>
      </c>
      <c r="B11" s="190">
        <v>288</v>
      </c>
      <c r="C11" s="190">
        <v>1163</v>
      </c>
      <c r="D11" s="69">
        <v>54.24</v>
      </c>
    </row>
    <row r="12" spans="1:4" ht="18.75">
      <c r="A12" s="68" t="s">
        <v>75</v>
      </c>
      <c r="B12" s="190">
        <v>138</v>
      </c>
      <c r="C12" s="190">
        <v>1158</v>
      </c>
      <c r="D12" s="69">
        <v>-17.46</v>
      </c>
    </row>
    <row r="13" spans="1:4" ht="18.75">
      <c r="A13" s="68" t="s">
        <v>76</v>
      </c>
      <c r="B13" s="190">
        <v>84</v>
      </c>
      <c r="C13" s="190">
        <v>839</v>
      </c>
      <c r="D13" s="69">
        <v>28.68</v>
      </c>
    </row>
    <row r="14" spans="1:4" ht="18.75">
      <c r="A14" s="68" t="s">
        <v>77</v>
      </c>
      <c r="B14" s="190">
        <v>374</v>
      </c>
      <c r="C14" s="190">
        <v>2854</v>
      </c>
      <c r="D14" s="69">
        <v>-51.11</v>
      </c>
    </row>
    <row r="15" spans="1:4" ht="18.75">
      <c r="A15" s="68" t="s">
        <v>78</v>
      </c>
      <c r="B15" s="190">
        <v>244</v>
      </c>
      <c r="C15" s="190">
        <v>1768</v>
      </c>
      <c r="D15" s="69">
        <v>-32.65</v>
      </c>
    </row>
    <row r="16" spans="1:4" ht="18.75">
      <c r="A16" s="68" t="s">
        <v>79</v>
      </c>
      <c r="B16" s="190">
        <v>42</v>
      </c>
      <c r="C16" s="190">
        <v>306</v>
      </c>
      <c r="D16" s="167">
        <v>-73.64</v>
      </c>
    </row>
    <row r="17" spans="1:4" ht="18.75">
      <c r="A17" s="68" t="s">
        <v>87</v>
      </c>
      <c r="B17" s="190">
        <v>13723.1355</v>
      </c>
      <c r="C17" s="190">
        <v>113955.41155</v>
      </c>
      <c r="D17" s="69">
        <v>28.58</v>
      </c>
    </row>
    <row r="18" spans="1:4" ht="18.75">
      <c r="A18" s="68" t="s">
        <v>80</v>
      </c>
      <c r="B18" s="190">
        <v>1062.17</v>
      </c>
      <c r="C18" s="190">
        <v>14997.57</v>
      </c>
      <c r="D18" s="69">
        <v>10.32</v>
      </c>
    </row>
    <row r="19" spans="1:4" ht="18.75">
      <c r="A19" s="68" t="s">
        <v>81</v>
      </c>
      <c r="B19" s="190">
        <v>2290</v>
      </c>
      <c r="C19" s="190">
        <v>23854.33</v>
      </c>
      <c r="D19" s="69">
        <v>-0.37</v>
      </c>
    </row>
    <row r="20" spans="1:4" ht="18.75">
      <c r="A20" s="68" t="s">
        <v>82</v>
      </c>
      <c r="B20" s="190">
        <v>819.89</v>
      </c>
      <c r="C20" s="190">
        <v>17178.57</v>
      </c>
      <c r="D20" s="69">
        <v>14.47</v>
      </c>
    </row>
    <row r="21" spans="1:4" ht="18.75">
      <c r="A21" s="68" t="s">
        <v>83</v>
      </c>
      <c r="B21" s="190">
        <v>858</v>
      </c>
      <c r="C21" s="190">
        <v>13087.52</v>
      </c>
      <c r="D21" s="69">
        <v>26.13</v>
      </c>
    </row>
    <row r="22" spans="1:4" ht="19.5" thickBot="1">
      <c r="A22" s="70" t="s">
        <v>84</v>
      </c>
      <c r="B22" s="191">
        <v>1122</v>
      </c>
      <c r="C22" s="191">
        <v>9396.55</v>
      </c>
      <c r="D22" s="71">
        <v>490.98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M20" sqref="M20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10.625" style="24" customWidth="1"/>
    <col min="4" max="4" width="11.375" style="24" customWidth="1"/>
    <col min="5" max="5" width="10.50390625" style="24" customWidth="1"/>
    <col min="6" max="6" width="11.625" style="25" customWidth="1"/>
    <col min="7" max="7" width="12.75390625" style="0" customWidth="1"/>
  </cols>
  <sheetData>
    <row r="1" spans="1:6" ht="39" customHeight="1">
      <c r="A1" s="270" t="s">
        <v>148</v>
      </c>
      <c r="B1" s="270"/>
      <c r="C1" s="270"/>
      <c r="D1" s="270"/>
      <c r="E1" s="270"/>
      <c r="F1" s="270"/>
    </row>
    <row r="2" spans="1:6" ht="46.5" customHeight="1">
      <c r="A2" s="75" t="s">
        <v>149</v>
      </c>
      <c r="B2" s="76" t="s">
        <v>150</v>
      </c>
      <c r="C2" s="77" t="s">
        <v>151</v>
      </c>
      <c r="D2" s="78" t="s">
        <v>152</v>
      </c>
      <c r="E2" s="77" t="s">
        <v>153</v>
      </c>
      <c r="F2" s="79" t="s">
        <v>152</v>
      </c>
    </row>
    <row r="3" spans="1:6" ht="27" customHeight="1">
      <c r="A3" s="80" t="s">
        <v>90</v>
      </c>
      <c r="B3" s="132" t="s">
        <v>62</v>
      </c>
      <c r="C3" s="133"/>
      <c r="D3" s="133"/>
      <c r="E3" s="133"/>
      <c r="F3" s="134"/>
    </row>
    <row r="4" spans="1:6" ht="27" customHeight="1">
      <c r="A4" s="145" t="s">
        <v>154</v>
      </c>
      <c r="B4" s="135" t="s">
        <v>62</v>
      </c>
      <c r="C4" s="136">
        <v>11986.199999999999</v>
      </c>
      <c r="D4" s="136">
        <v>16.244472030413505</v>
      </c>
      <c r="E4" s="136">
        <v>98294.59999999999</v>
      </c>
      <c r="F4" s="137">
        <v>28.4080962943803</v>
      </c>
    </row>
    <row r="5" spans="1:6" ht="27" customHeight="1">
      <c r="A5" s="146" t="s">
        <v>155</v>
      </c>
      <c r="B5" s="138" t="s">
        <v>62</v>
      </c>
      <c r="C5" s="81"/>
      <c r="D5" s="81"/>
      <c r="E5" s="81"/>
      <c r="F5" s="139"/>
    </row>
    <row r="6" spans="5:6" ht="14.25">
      <c r="E6" s="25"/>
      <c r="F6"/>
    </row>
    <row r="7" spans="5:6" ht="14.25">
      <c r="E7" s="25"/>
      <c r="F7"/>
    </row>
    <row r="8" spans="5:6" ht="14.25">
      <c r="E8" s="25"/>
      <c r="F8"/>
    </row>
    <row r="9" spans="5:6" ht="14.25">
      <c r="E9" s="25"/>
      <c r="F9"/>
    </row>
    <row r="10" spans="5:6" ht="14.25">
      <c r="E10" s="25"/>
      <c r="F10"/>
    </row>
    <row r="11" spans="5:6" ht="14.25">
      <c r="E11" s="25"/>
      <c r="F11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M20" sqref="M20"/>
    </sheetView>
  </sheetViews>
  <sheetFormatPr defaultColWidth="15.125" defaultRowHeight="14.25"/>
  <cols>
    <col min="1" max="1" width="9.875" style="154" customWidth="1"/>
    <col min="2" max="2" width="12.625" style="154" customWidth="1"/>
    <col min="3" max="3" width="8.75390625" style="154" customWidth="1"/>
    <col min="4" max="4" width="13.00390625" style="154" customWidth="1"/>
    <col min="5" max="5" width="10.375" style="154" customWidth="1"/>
    <col min="6" max="6" width="10.25390625" style="154" customWidth="1"/>
    <col min="7" max="7" width="12.25390625" style="154" customWidth="1"/>
    <col min="8" max="255" width="9.00390625" style="154" customWidth="1"/>
    <col min="256" max="16384" width="15.125" style="154" customWidth="1"/>
  </cols>
  <sheetData>
    <row r="1" spans="1:7" ht="42" customHeight="1">
      <c r="A1" s="272" t="s">
        <v>190</v>
      </c>
      <c r="B1" s="272"/>
      <c r="C1" s="272"/>
      <c r="D1" s="272"/>
      <c r="E1" s="272"/>
      <c r="F1" s="272"/>
      <c r="G1" s="272"/>
    </row>
    <row r="2" spans="1:7" ht="41.25" customHeight="1">
      <c r="A2" s="273"/>
      <c r="B2" s="274" t="s">
        <v>211</v>
      </c>
      <c r="C2" s="280" t="s">
        <v>191</v>
      </c>
      <c r="D2" s="281"/>
      <c r="E2" s="282"/>
      <c r="F2" s="276" t="s">
        <v>198</v>
      </c>
      <c r="G2" s="278" t="s">
        <v>199</v>
      </c>
    </row>
    <row r="3" spans="1:7" ht="48" customHeight="1">
      <c r="A3" s="273"/>
      <c r="B3" s="275"/>
      <c r="C3" s="163" t="s">
        <v>192</v>
      </c>
      <c r="D3" s="163" t="s">
        <v>193</v>
      </c>
      <c r="E3" s="3" t="s">
        <v>212</v>
      </c>
      <c r="F3" s="277"/>
      <c r="G3" s="279"/>
    </row>
    <row r="4" spans="1:7" ht="20.25" customHeight="1">
      <c r="A4" s="155" t="s">
        <v>194</v>
      </c>
      <c r="B4" s="170"/>
      <c r="C4" s="156"/>
      <c r="D4" s="157">
        <v>10.87531808811984</v>
      </c>
      <c r="E4" s="172"/>
      <c r="F4" s="166"/>
      <c r="G4" s="158"/>
    </row>
    <row r="5" spans="1:7" ht="20.25" customHeight="1">
      <c r="A5" s="159" t="s">
        <v>195</v>
      </c>
      <c r="B5" s="170"/>
      <c r="C5" s="160"/>
      <c r="D5" s="157">
        <v>13.936083192658373</v>
      </c>
      <c r="E5" s="172"/>
      <c r="F5" s="166"/>
      <c r="G5" s="158"/>
    </row>
    <row r="6" spans="1:7" ht="20.25" customHeight="1">
      <c r="A6" s="159" t="s">
        <v>2</v>
      </c>
      <c r="B6" s="170"/>
      <c r="C6" s="160"/>
      <c r="D6" s="157">
        <v>21.50715648235075</v>
      </c>
      <c r="E6" s="172"/>
      <c r="F6" s="166"/>
      <c r="G6" s="158"/>
    </row>
    <row r="7" spans="1:7" ht="20.25" customHeight="1">
      <c r="A7" s="159" t="s">
        <v>3</v>
      </c>
      <c r="B7" s="170"/>
      <c r="C7" s="160"/>
      <c r="D7" s="157">
        <v>31.010356809406346</v>
      </c>
      <c r="E7" s="172"/>
      <c r="F7" s="166"/>
      <c r="G7" s="158"/>
    </row>
    <row r="8" spans="1:7" ht="20.25" customHeight="1">
      <c r="A8" s="159" t="s">
        <v>4</v>
      </c>
      <c r="B8" s="170"/>
      <c r="C8" s="160"/>
      <c r="D8" s="157">
        <v>15.252204589266142</v>
      </c>
      <c r="E8" s="172"/>
      <c r="F8" s="166"/>
      <c r="G8" s="158"/>
    </row>
    <row r="9" spans="1:7" ht="20.25" customHeight="1">
      <c r="A9" s="159" t="s">
        <v>5</v>
      </c>
      <c r="B9" s="170"/>
      <c r="C9" s="160"/>
      <c r="D9" s="157">
        <v>10.556865046048515</v>
      </c>
      <c r="E9" s="172"/>
      <c r="F9" s="166"/>
      <c r="G9" s="158"/>
    </row>
    <row r="10" spans="1:7" ht="20.25" customHeight="1">
      <c r="A10" s="159" t="s">
        <v>6</v>
      </c>
      <c r="B10" s="170"/>
      <c r="C10" s="160"/>
      <c r="D10" s="165">
        <v>-70.78540444847174</v>
      </c>
      <c r="E10" s="172"/>
      <c r="F10" s="166"/>
      <c r="G10" s="158"/>
    </row>
    <row r="11" spans="1:7" ht="20.25" customHeight="1">
      <c r="A11" s="159" t="s">
        <v>196</v>
      </c>
      <c r="B11" s="170"/>
      <c r="C11" s="160"/>
      <c r="D11" s="157">
        <v>18.466035295262984</v>
      </c>
      <c r="E11" s="172"/>
      <c r="F11" s="166"/>
      <c r="G11" s="158"/>
    </row>
    <row r="12" spans="1:7" ht="20.25" customHeight="1">
      <c r="A12" s="159" t="s">
        <v>220</v>
      </c>
      <c r="B12" s="170"/>
      <c r="C12" s="160"/>
      <c r="D12" s="157">
        <v>24.770021590867387</v>
      </c>
      <c r="E12" s="172"/>
      <c r="F12" s="166"/>
      <c r="G12" s="158"/>
    </row>
    <row r="13" spans="1:7" ht="20.25" customHeight="1">
      <c r="A13" s="159" t="s">
        <v>8</v>
      </c>
      <c r="B13" s="170"/>
      <c r="C13" s="160"/>
      <c r="D13" s="157">
        <v>-13.178441355168275</v>
      </c>
      <c r="E13" s="172"/>
      <c r="F13" s="166"/>
      <c r="G13" s="158"/>
    </row>
    <row r="14" spans="1:7" ht="20.25" customHeight="1">
      <c r="A14" s="159" t="s">
        <v>9</v>
      </c>
      <c r="B14" s="170"/>
      <c r="C14" s="160"/>
      <c r="D14" s="157">
        <v>12.914674942087913</v>
      </c>
      <c r="E14" s="172"/>
      <c r="F14" s="166"/>
      <c r="G14" s="158"/>
    </row>
    <row r="15" spans="1:7" ht="20.25" customHeight="1">
      <c r="A15" s="159" t="s">
        <v>10</v>
      </c>
      <c r="B15" s="170"/>
      <c r="C15" s="160"/>
      <c r="D15" s="157">
        <v>11.796126581247762</v>
      </c>
      <c r="E15" s="172"/>
      <c r="F15" s="166"/>
      <c r="G15" s="158"/>
    </row>
    <row r="16" spans="1:7" ht="20.25" customHeight="1">
      <c r="A16" s="159" t="s">
        <v>11</v>
      </c>
      <c r="B16" s="170"/>
      <c r="C16" s="160"/>
      <c r="D16" s="157">
        <v>1.6412092251069765</v>
      </c>
      <c r="E16" s="172"/>
      <c r="F16" s="166"/>
      <c r="G16" s="158"/>
    </row>
    <row r="17" spans="1:7" ht="20.25" customHeight="1">
      <c r="A17" s="159" t="s">
        <v>12</v>
      </c>
      <c r="B17" s="171"/>
      <c r="C17" s="156"/>
      <c r="D17" s="157">
        <v>-69.55311834997545</v>
      </c>
      <c r="E17" s="172"/>
      <c r="F17" s="166"/>
      <c r="G17" s="158"/>
    </row>
    <row r="18" spans="1:6" s="162" customFormat="1" ht="20.25" customHeight="1">
      <c r="A18" s="271" t="s">
        <v>197</v>
      </c>
      <c r="B18" s="271"/>
      <c r="C18" s="271"/>
      <c r="D18" s="271"/>
      <c r="E18" s="161"/>
      <c r="F18" s="161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N8" sqref="N8"/>
    </sheetView>
  </sheetViews>
  <sheetFormatPr defaultColWidth="9.00390625" defaultRowHeight="14.25"/>
  <cols>
    <col min="2" max="2" width="8.125" style="0" customWidth="1"/>
    <col min="3" max="3" width="6.50390625" style="0" bestFit="1" customWidth="1"/>
    <col min="4" max="4" width="10.00390625" style="0" customWidth="1"/>
    <col min="5" max="5" width="10.75390625" style="0" customWidth="1"/>
    <col min="6" max="6" width="7.625" style="0" customWidth="1"/>
  </cols>
  <sheetData>
    <row r="1" spans="1:6" ht="27" customHeight="1">
      <c r="A1" s="268" t="s">
        <v>16</v>
      </c>
      <c r="B1" s="268"/>
      <c r="C1" s="268"/>
      <c r="D1" s="268"/>
      <c r="E1" s="268"/>
      <c r="F1" s="268"/>
    </row>
    <row r="2" spans="1:6" ht="15" thickBot="1">
      <c r="A2" s="62"/>
      <c r="B2" s="62"/>
      <c r="C2" s="62"/>
      <c r="D2" s="62"/>
      <c r="E2" s="290"/>
      <c r="F2" s="290"/>
    </row>
    <row r="3" spans="1:6" ht="14.25">
      <c r="A3" s="285"/>
      <c r="B3" s="209" t="s">
        <v>18</v>
      </c>
      <c r="C3" s="209"/>
      <c r="D3" s="209"/>
      <c r="E3" s="287" t="s">
        <v>69</v>
      </c>
      <c r="F3" s="260" t="s">
        <v>0</v>
      </c>
    </row>
    <row r="4" spans="1:6" ht="26.25" customHeight="1">
      <c r="A4" s="286"/>
      <c r="B4" s="61" t="s">
        <v>19</v>
      </c>
      <c r="C4" s="61" t="s">
        <v>20</v>
      </c>
      <c r="D4" s="61" t="s">
        <v>21</v>
      </c>
      <c r="E4" s="288"/>
      <c r="F4" s="289"/>
    </row>
    <row r="5" spans="1:6" ht="18.75">
      <c r="A5" s="84" t="s">
        <v>125</v>
      </c>
      <c r="B5" s="109">
        <f>SUM(C5:D5)</f>
        <v>49694.8</v>
      </c>
      <c r="C5" s="82">
        <v>37535</v>
      </c>
      <c r="D5" s="109">
        <v>12159.8</v>
      </c>
      <c r="E5" s="140">
        <v>28.321107984086524</v>
      </c>
      <c r="F5" s="83" t="s">
        <v>92</v>
      </c>
    </row>
    <row r="6" spans="1:6" ht="18.75">
      <c r="A6" s="84" t="s">
        <v>126</v>
      </c>
      <c r="B6" s="109"/>
      <c r="C6" s="82"/>
      <c r="D6" s="109"/>
      <c r="E6" s="140"/>
      <c r="F6" s="83"/>
    </row>
    <row r="7" spans="1:6" ht="18.75">
      <c r="A7" s="84" t="s">
        <v>2</v>
      </c>
      <c r="B7" s="109"/>
      <c r="C7" s="82"/>
      <c r="D7" s="109"/>
      <c r="E7" s="140"/>
      <c r="F7" s="83"/>
    </row>
    <row r="8" spans="1:6" ht="18.75">
      <c r="A8" s="84" t="s">
        <v>3</v>
      </c>
      <c r="B8" s="109"/>
      <c r="C8" s="82"/>
      <c r="D8" s="109"/>
      <c r="E8" s="140"/>
      <c r="F8" s="83"/>
    </row>
    <row r="9" spans="1:6" ht="18.75">
      <c r="A9" s="84" t="s">
        <v>4</v>
      </c>
      <c r="B9" s="109"/>
      <c r="C9" s="82"/>
      <c r="D9" s="109"/>
      <c r="E9" s="140"/>
      <c r="F9" s="83"/>
    </row>
    <row r="10" spans="1:6" ht="18.75">
      <c r="A10" s="84" t="s">
        <v>5</v>
      </c>
      <c r="B10" s="109"/>
      <c r="C10" s="82"/>
      <c r="D10" s="109"/>
      <c r="E10" s="140"/>
      <c r="F10" s="83"/>
    </row>
    <row r="11" spans="1:6" ht="18.75">
      <c r="A11" s="84" t="s">
        <v>6</v>
      </c>
      <c r="B11" s="109"/>
      <c r="C11" s="82"/>
      <c r="D11" s="109"/>
      <c r="E11" s="140"/>
      <c r="F11" s="83"/>
    </row>
    <row r="12" spans="1:6" ht="18.75">
      <c r="A12" s="84" t="s">
        <v>7</v>
      </c>
      <c r="B12" s="109"/>
      <c r="C12" s="82"/>
      <c r="D12" s="109"/>
      <c r="E12" s="140"/>
      <c r="F12" s="83"/>
    </row>
    <row r="13" spans="1:6" ht="18.75">
      <c r="A13" s="84" t="s">
        <v>221</v>
      </c>
      <c r="B13" s="109"/>
      <c r="C13" s="82"/>
      <c r="D13" s="109"/>
      <c r="E13" s="140"/>
      <c r="F13" s="83"/>
    </row>
    <row r="14" spans="1:6" ht="18.75">
      <c r="A14" s="84" t="s">
        <v>8</v>
      </c>
      <c r="B14" s="109"/>
      <c r="C14" s="82"/>
      <c r="D14" s="109"/>
      <c r="E14" s="140"/>
      <c r="F14" s="83"/>
    </row>
    <row r="15" spans="1:6" ht="18.75">
      <c r="A15" s="84" t="s">
        <v>9</v>
      </c>
      <c r="B15" s="109"/>
      <c r="C15" s="82"/>
      <c r="D15" s="109"/>
      <c r="E15" s="140"/>
      <c r="F15" s="83"/>
    </row>
    <row r="16" spans="1:6" ht="18.75">
      <c r="A16" s="84" t="s">
        <v>10</v>
      </c>
      <c r="B16" s="109"/>
      <c r="C16" s="82"/>
      <c r="D16" s="109"/>
      <c r="E16" s="140"/>
      <c r="F16" s="83"/>
    </row>
    <row r="17" spans="1:6" ht="18.75">
      <c r="A17" s="84" t="s">
        <v>11</v>
      </c>
      <c r="B17" s="109"/>
      <c r="C17" s="82"/>
      <c r="D17" s="109"/>
      <c r="E17" s="140"/>
      <c r="F17" s="83"/>
    </row>
    <row r="18" spans="1:6" ht="19.5" thickBot="1">
      <c r="A18" s="110" t="s">
        <v>12</v>
      </c>
      <c r="B18" s="109"/>
      <c r="C18" s="104"/>
      <c r="D18" s="141"/>
      <c r="E18" s="142"/>
      <c r="F18" s="143"/>
    </row>
    <row r="19" spans="1:6" ht="14.25">
      <c r="A19" s="283" t="s">
        <v>26</v>
      </c>
      <c r="B19" s="283"/>
      <c r="C19" s="284"/>
      <c r="D19" s="284"/>
      <c r="E19" s="284"/>
      <c r="F19" s="284"/>
    </row>
  </sheetData>
  <sheetProtection/>
  <mergeCells count="7"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2018-06-16T00:35:51Z</cp:lastPrinted>
  <dcterms:created xsi:type="dcterms:W3CDTF">2002-03-19T00:57:19Z</dcterms:created>
  <dcterms:modified xsi:type="dcterms:W3CDTF">2022-07-25T12:56:27Z</dcterms:modified>
  <cp:category/>
  <cp:version/>
  <cp:contentType/>
  <cp:contentStatus/>
</cp:coreProperties>
</file>