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46" activeTab="1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 " sheetId="7" r:id="rId7"/>
    <sheet name="分乡镇固定资产投资" sheetId="8" r:id="rId8"/>
    <sheet name="财政" sheetId="9" r:id="rId9"/>
    <sheet name="税收" sheetId="10" r:id="rId10"/>
    <sheet name="个私" sheetId="11" r:id="rId11"/>
    <sheet name="项目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A">#REF!</definedName>
    <definedName name="oo" localSheetId="1">#REF!</definedName>
    <definedName name="oo" localSheetId="0">#REF!</definedName>
    <definedName name="oo" localSheetId="11">#REF!</definedName>
    <definedName name="oo">#REF!</definedName>
    <definedName name="PP" localSheetId="1">#REF!</definedName>
    <definedName name="PP" localSheetId="0">#REF!</definedName>
    <definedName name="PP" localSheetId="11">#REF!</definedName>
    <definedName name="PP">#REF!</definedName>
    <definedName name="qq" localSheetId="1">#REF!</definedName>
    <definedName name="qq" localSheetId="0">#REF!</definedName>
    <definedName name="qq" localSheetId="11">#REF!</definedName>
    <definedName name="qq">#REF!</definedName>
    <definedName name="Rr" localSheetId="1">#REF!</definedName>
    <definedName name="Rr" localSheetId="0">#REF!</definedName>
    <definedName name="Rr" localSheetId="11">#REF!</definedName>
    <definedName name="Rr">#REF!</definedName>
    <definedName name="ss" localSheetId="1">#REF!</definedName>
    <definedName name="ss" localSheetId="0">#REF!</definedName>
    <definedName name="ss" localSheetId="11">#REF!</definedName>
    <definedName name="ss">#REF!</definedName>
    <definedName name="Uu" localSheetId="1">#REF!</definedName>
    <definedName name="Uu" localSheetId="0">#REF!</definedName>
    <definedName name="Uu" localSheetId="11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<sst xmlns="http://schemas.openxmlformats.org/spreadsheetml/2006/main" count="373" uniqueCount="234">
  <si>
    <t>位次</t>
  </si>
  <si>
    <t>龙津镇</t>
  </si>
  <si>
    <t>嵩溪镇</t>
  </si>
  <si>
    <t>温郊乡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</si>
  <si>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</si>
  <si>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</si>
  <si>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</si>
  <si>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</si>
  <si>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</si>
  <si>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</si>
  <si>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</si>
  <si>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</si>
  <si>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</si>
  <si>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</si>
  <si>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</si>
  <si>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分乡（镇）企业税收收入情况</t>
  </si>
  <si>
    <t>分乡（镇）预算外收入</t>
  </si>
  <si>
    <t>分乡(镇)项目工作</t>
  </si>
  <si>
    <t>注：本资料由县财政局提供。</t>
  </si>
  <si>
    <t>分乡（镇)用电情况</t>
  </si>
  <si>
    <t>嵩溪镇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</si>
  <si>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</si>
  <si>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</si>
  <si>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</si>
  <si>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</si>
  <si>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</si>
  <si>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</si>
  <si>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</si>
  <si>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</si>
  <si>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</si>
  <si>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</si>
  <si>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</si>
  <si>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</si>
  <si>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</si>
  <si>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</si>
  <si>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</si>
  <si>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</si>
  <si>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</si>
  <si>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</si>
  <si>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</si>
  <si>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</si>
  <si>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</si>
  <si>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</si>
  <si>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</si>
  <si>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</si>
  <si>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</si>
  <si>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</si>
  <si>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</si>
  <si>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</si>
  <si>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</si>
  <si>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</si>
  <si>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</si>
  <si>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</si>
  <si>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</si>
  <si>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</si>
  <si>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</si>
  <si>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</si>
  <si>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</si>
  <si>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</si>
  <si>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</si>
  <si>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</si>
  <si>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</si>
  <si>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</si>
  <si>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</si>
  <si>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</si>
  <si>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</si>
  <si>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</si>
  <si>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</si>
  <si>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</si>
  <si>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</si>
  <si>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</si>
  <si>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</si>
  <si>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</si>
  <si>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</si>
  <si>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</si>
  <si>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</si>
  <si>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</si>
  <si>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</si>
  <si>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</si>
  <si>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</si>
  <si>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</si>
  <si>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农林水事务</t>
  </si>
  <si>
    <t>财政收支</t>
  </si>
  <si>
    <t>单位：万元</t>
  </si>
  <si>
    <t>一般预算支出（县级）</t>
  </si>
  <si>
    <t>本月止
累  计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</si>
  <si>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</si>
  <si>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</si>
  <si>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</si>
  <si>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</si>
  <si>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</si>
  <si>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</si>
  <si>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</si>
  <si>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</si>
  <si>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</si>
  <si>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</si>
  <si>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</si>
  <si>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</si>
  <si>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</si>
  <si>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</si>
  <si>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</si>
  <si>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</si>
  <si>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</si>
  <si>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</si>
  <si>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</si>
  <si>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</si>
  <si>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</si>
  <si>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</si>
  <si>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</si>
  <si>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</si>
  <si>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</si>
  <si>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</si>
  <si>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</si>
  <si>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</si>
  <si>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</si>
  <si>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</si>
  <si>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</si>
  <si>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</si>
  <si>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</si>
  <si>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</si>
  <si>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注:本资料不含农村农户固定资产投资。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</si>
  <si>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</si>
  <si>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</si>
  <si>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</si>
  <si>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</si>
  <si>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</si>
  <si>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</si>
  <si>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</si>
  <si>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</si>
  <si>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</si>
  <si>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</si>
  <si>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</si>
  <si>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</si>
  <si>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</si>
  <si>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内资企业户数(户)</t>
  </si>
  <si>
    <t>绝对额</t>
  </si>
  <si>
    <r>
      <t xml:space="preserve">  </t>
    </r>
    <r>
      <rPr>
        <b/>
        <sz val="14"/>
        <rFont val="仿宋_GB2312"/>
        <family val="3"/>
      </rPr>
      <t>总 计</t>
    </r>
  </si>
  <si>
    <t>沙芜乡</t>
  </si>
  <si>
    <t>比上年同期增长（%）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</si>
  <si>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</si>
  <si>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</si>
  <si>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</si>
  <si>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</si>
  <si>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</si>
  <si>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</si>
  <si>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</si>
  <si>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</si>
  <si>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</si>
  <si>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</si>
  <si>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</si>
  <si>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</si>
  <si>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</si>
  <si>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</si>
  <si>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元</t>
  </si>
  <si>
    <t xml:space="preserve">    实际利用外资(验资口径）</t>
  </si>
  <si>
    <t>万吨公里</t>
  </si>
  <si>
    <t>十五、全社会工业用电量</t>
  </si>
  <si>
    <t>万千瓦时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</si>
  <si>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</si>
  <si>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</si>
  <si>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</si>
  <si>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</si>
  <si>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</si>
  <si>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</si>
  <si>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</si>
  <si>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</si>
  <si>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</si>
  <si>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分乡（镇）固定资产投资完成额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</si>
  <si>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</si>
  <si>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</si>
  <si>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</si>
  <si>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</si>
  <si>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</si>
  <si>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</si>
  <si>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</si>
  <si>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</si>
  <si>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</si>
  <si>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</si>
  <si>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</si>
  <si>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</si>
  <si>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</si>
  <si>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</si>
  <si>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</si>
  <si>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</si>
  <si>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</si>
  <si>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</si>
  <si>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</si>
  <si>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</si>
  <si>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</si>
  <si>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</si>
  <si>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</si>
  <si>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</si>
  <si>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</si>
  <si>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全年任务完成情况（%）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</si>
  <si>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</si>
  <si>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</si>
  <si>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</si>
  <si>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</si>
  <si>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</si>
  <si>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</si>
  <si>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>注：工业经济效益综合指数为上月数；财政总收入不含基金。</t>
  </si>
  <si>
    <t xml:space="preserve">         #国内增值税</t>
  </si>
  <si>
    <t xml:space="preserve">          改征增值税</t>
  </si>
  <si>
    <t>剩余计划投资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</si>
  <si>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</si>
  <si>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</si>
  <si>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</si>
  <si>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</si>
  <si>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亿元</t>
  </si>
  <si>
    <t>全年目标</t>
  </si>
  <si>
    <t>用电(万千瓦时)</t>
  </si>
  <si>
    <t>本月止   累  计</t>
  </si>
  <si>
    <t>比上年同期增长(%)</t>
  </si>
  <si>
    <t>赖坊镇</t>
  </si>
  <si>
    <t>注：本资料来源于县市场监督管理局。</t>
  </si>
  <si>
    <t>-</t>
  </si>
  <si>
    <t>九、出口总额</t>
  </si>
  <si>
    <t>十一、公共财政支出</t>
  </si>
  <si>
    <t>十二、期末金融机构本外币存款余额</t>
  </si>
  <si>
    <t>十三、客货运周转量</t>
  </si>
  <si>
    <t xml:space="preserve">      五千万以上</t>
  </si>
  <si>
    <t xml:space="preserve">      五千万以下</t>
  </si>
  <si>
    <t>完成计划(%)</t>
  </si>
  <si>
    <t>万元</t>
  </si>
  <si>
    <t>四、固定资产投资完成额</t>
  </si>
  <si>
    <t>一季度全县国民经济运行简况</t>
  </si>
  <si>
    <t>林畲镇</t>
  </si>
  <si>
    <t xml:space="preserve">     卫生健康</t>
  </si>
  <si>
    <t>税收收入（万元）</t>
  </si>
  <si>
    <t>六、限上批零住餐业消费品零售额</t>
  </si>
  <si>
    <t>十、一般公共预算收入</t>
  </si>
  <si>
    <t xml:space="preserve">     #地方一般公共预算收入</t>
  </si>
  <si>
    <t>林畲镇</t>
  </si>
  <si>
    <t>温郊乡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</si>
</sst>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  <numFmt numFmtId="221" formatCode="0;_"/>
    <numFmt numFmtId="222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60" applyFont="1" applyBorder="1" applyAlignment="1">
      <alignment horizontal="right" vertical="center" wrapText="1"/>
      <protection/>
    </xf>
    <xf numFmtId="0" fontId="13" fillId="0" borderId="11" xfId="60" applyFont="1" applyBorder="1" applyAlignment="1">
      <alignment horizontal="right" vertical="center" wrapText="1"/>
      <protection/>
    </xf>
    <xf numFmtId="188" fontId="13" fillId="0" borderId="13" xfId="60" applyNumberFormat="1" applyFont="1" applyBorder="1" applyAlignment="1">
      <alignment horizontal="right" vertical="center" wrapText="1"/>
      <protection/>
    </xf>
    <xf numFmtId="189" fontId="13" fillId="0" borderId="11" xfId="60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188" fontId="13" fillId="0" borderId="11" xfId="60" applyNumberFormat="1" applyFont="1" applyBorder="1" applyAlignment="1">
      <alignment horizontal="right" vertical="center" wrapText="1"/>
      <protection/>
    </xf>
    <xf numFmtId="0" fontId="0" fillId="0" borderId="0" xfId="57">
      <alignment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right" vertical="center" wrapText="1"/>
      <protection/>
    </xf>
    <xf numFmtId="188" fontId="13" fillId="0" borderId="14" xfId="60" applyNumberFormat="1" applyFont="1" applyBorder="1" applyAlignment="1">
      <alignment horizontal="right" vertical="center" wrapText="1"/>
      <protection/>
    </xf>
    <xf numFmtId="188" fontId="13" fillId="0" borderId="15" xfId="60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60" applyFont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right" vertical="center" wrapText="1"/>
      <protection/>
    </xf>
    <xf numFmtId="188" fontId="13" fillId="0" borderId="18" xfId="60" applyNumberFormat="1" applyFont="1" applyBorder="1" applyAlignment="1">
      <alignment horizontal="right" vertical="center" wrapText="1"/>
      <protection/>
    </xf>
    <xf numFmtId="0" fontId="17" fillId="0" borderId="19" xfId="57" applyFont="1" applyBorder="1">
      <alignment/>
      <protection/>
    </xf>
    <xf numFmtId="0" fontId="17" fillId="0" borderId="20" xfId="57" applyFont="1" applyBorder="1">
      <alignment/>
      <protection/>
    </xf>
    <xf numFmtId="0" fontId="12" fillId="0" borderId="12" xfId="60" applyFont="1" applyBorder="1" applyAlignment="1">
      <alignment horizontal="center" vertical="center" wrapText="1"/>
      <protection/>
    </xf>
    <xf numFmtId="44" fontId="21" fillId="0" borderId="0" xfId="65" applyFont="1" applyBorder="1" applyAlignment="1">
      <alignment horizontal="left" vertical="center" wrapText="1"/>
    </xf>
    <xf numFmtId="0" fontId="20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>
      <alignment/>
      <protection/>
    </xf>
    <xf numFmtId="189" fontId="13" fillId="0" borderId="13" xfId="60" applyNumberFormat="1" applyFont="1" applyBorder="1" applyAlignment="1">
      <alignment horizontal="right" vertical="center" wrapText="1"/>
      <protection/>
    </xf>
    <xf numFmtId="188" fontId="19" fillId="0" borderId="11" xfId="60" applyNumberFormat="1" applyFont="1" applyBorder="1" applyAlignment="1">
      <alignment horizontal="right" vertical="center" wrapText="1"/>
      <protection/>
    </xf>
    <xf numFmtId="188" fontId="19" fillId="0" borderId="13" xfId="60" applyNumberFormat="1" applyFont="1" applyBorder="1" applyAlignment="1">
      <alignment horizontal="right" vertical="center" wrapText="1"/>
      <protection/>
    </xf>
    <xf numFmtId="188" fontId="12" fillId="0" borderId="14" xfId="60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60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14" xfId="60" applyNumberFormat="1" applyFont="1" applyBorder="1" applyAlignment="1">
      <alignment horizontal="right" vertical="center" wrapText="1"/>
      <protection/>
    </xf>
    <xf numFmtId="189" fontId="12" fillId="0" borderId="14" xfId="60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0" fillId="0" borderId="0" xfId="57" applyNumberFormat="1" applyFont="1">
      <alignment/>
      <protection/>
    </xf>
    <xf numFmtId="188" fontId="0" fillId="0" borderId="0" xfId="57" applyNumberFormat="1">
      <alignment/>
      <protection/>
    </xf>
    <xf numFmtId="189" fontId="20" fillId="0" borderId="0" xfId="57" applyNumberFormat="1" applyFont="1">
      <alignment/>
      <protection/>
    </xf>
    <xf numFmtId="189" fontId="0" fillId="0" borderId="0" xfId="57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22" fillId="0" borderId="30" xfId="0" applyNumberFormat="1" applyFont="1" applyBorder="1" applyAlignment="1">
      <alignment vertical="center"/>
    </xf>
    <xf numFmtId="188" fontId="17" fillId="0" borderId="31" xfId="0" applyNumberFormat="1" applyFont="1" applyBorder="1" applyAlignment="1">
      <alignment horizontal="right" vertical="center"/>
    </xf>
    <xf numFmtId="188" fontId="17" fillId="0" borderId="32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7" fillId="0" borderId="26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right" vertical="center"/>
    </xf>
    <xf numFmtId="185" fontId="17" fillId="0" borderId="18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center" vertical="center" wrapText="1"/>
    </xf>
    <xf numFmtId="188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188" fontId="12" fillId="0" borderId="14" xfId="0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14" xfId="0" applyNumberFormat="1" applyFont="1" applyBorder="1" applyAlignment="1">
      <alignment/>
    </xf>
    <xf numFmtId="188" fontId="17" fillId="0" borderId="15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0" fontId="1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36" xfId="0" applyBorder="1" applyAlignment="1">
      <alignment/>
    </xf>
    <xf numFmtId="0" fontId="17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89" fontId="25" fillId="0" borderId="11" xfId="0" applyNumberFormat="1" applyFont="1" applyBorder="1" applyAlignment="1">
      <alignment horizontal="right"/>
    </xf>
    <xf numFmtId="188" fontId="25" fillId="0" borderId="13" xfId="0" applyNumberFormat="1" applyFont="1" applyBorder="1" applyAlignment="1">
      <alignment/>
    </xf>
    <xf numFmtId="189" fontId="25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17" fillId="0" borderId="10" xfId="0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189" fontId="2" fillId="0" borderId="1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9" fontId="2" fillId="0" borderId="15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22" fillId="24" borderId="28" xfId="0" applyFont="1" applyFill="1" applyBorder="1" applyAlignment="1">
      <alignment horizontal="center" vertical="center"/>
    </xf>
    <xf numFmtId="189" fontId="2" fillId="0" borderId="28" xfId="0" applyNumberFormat="1" applyFont="1" applyBorder="1" applyAlignment="1">
      <alignment/>
    </xf>
    <xf numFmtId="188" fontId="2" fillId="0" borderId="29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4" fillId="0" borderId="11" xfId="0" applyNumberFormat="1" applyFont="1" applyBorder="1" applyAlignment="1">
      <alignment horizontal="right"/>
    </xf>
    <xf numFmtId="188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4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6" xfId="57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left" vertical="center"/>
    </xf>
    <xf numFmtId="0" fontId="0" fillId="0" borderId="11" xfId="58" applyFont="1" applyBorder="1" applyAlignment="1">
      <alignment horizontal="right" vertical="center"/>
      <protection/>
    </xf>
    <xf numFmtId="188" fontId="0" fillId="0" borderId="11" xfId="58" applyNumberFormat="1" applyFont="1" applyBorder="1" applyAlignment="1">
      <alignment horizontal="right" vertical="center"/>
      <protection/>
    </xf>
    <xf numFmtId="0" fontId="0" fillId="0" borderId="13" xfId="58" applyFont="1" applyBorder="1" applyAlignment="1">
      <alignment horizontal="right" vertical="center"/>
      <protection/>
    </xf>
    <xf numFmtId="49" fontId="0" fillId="0" borderId="11" xfId="58" applyNumberFormat="1" applyFont="1" applyBorder="1" applyAlignment="1">
      <alignment horizontal="right" vertical="center"/>
      <protection/>
    </xf>
    <xf numFmtId="0" fontId="0" fillId="0" borderId="11" xfId="58" applyFont="1" applyFill="1" applyBorder="1" applyAlignment="1">
      <alignment horizontal="right" vertical="center"/>
      <protection/>
    </xf>
    <xf numFmtId="188" fontId="0" fillId="0" borderId="13" xfId="59" applyNumberFormat="1" applyFont="1" applyFill="1" applyBorder="1" applyAlignment="1">
      <alignment horizontal="right" vertical="center"/>
      <protection/>
    </xf>
    <xf numFmtId="0" fontId="0" fillId="0" borderId="11" xfId="59" applyNumberFormat="1" applyFont="1" applyFill="1" applyBorder="1" applyAlignment="1">
      <alignment horizontal="right"/>
      <protection/>
    </xf>
    <xf numFmtId="188" fontId="0" fillId="0" borderId="13" xfId="59" applyNumberFormat="1" applyFont="1" applyFill="1" applyBorder="1" applyAlignment="1">
      <alignment horizontal="right"/>
      <protection/>
    </xf>
    <xf numFmtId="0" fontId="0" fillId="0" borderId="31" xfId="59" applyNumberFormat="1" applyFont="1" applyFill="1" applyBorder="1" applyAlignment="1">
      <alignment horizontal="right"/>
      <protection/>
    </xf>
    <xf numFmtId="0" fontId="0" fillId="0" borderId="11" xfId="59" applyFont="1" applyFill="1" applyBorder="1" applyAlignment="1">
      <alignment horizontal="right"/>
      <protection/>
    </xf>
    <xf numFmtId="0" fontId="0" fillId="0" borderId="14" xfId="59" applyFont="1" applyFill="1" applyBorder="1" applyAlignment="1">
      <alignment horizontal="right"/>
      <protection/>
    </xf>
    <xf numFmtId="188" fontId="0" fillId="0" borderId="15" xfId="59" applyNumberFormat="1" applyFont="1" applyFill="1" applyBorder="1" applyAlignment="1">
      <alignment horizontal="right"/>
      <protection/>
    </xf>
    <xf numFmtId="188" fontId="17" fillId="0" borderId="15" xfId="0" applyNumberFormat="1" applyFont="1" applyBorder="1" applyAlignment="1">
      <alignment horizontal="right" vertical="center"/>
    </xf>
    <xf numFmtId="186" fontId="22" fillId="0" borderId="31" xfId="0" applyNumberFormat="1" applyFont="1" applyBorder="1" applyAlignment="1">
      <alignment horizontal="center" vertical="center"/>
    </xf>
    <xf numFmtId="186" fontId="22" fillId="0" borderId="25" xfId="0" applyNumberFormat="1" applyFont="1" applyBorder="1" applyAlignment="1">
      <alignment horizontal="center" vertical="center"/>
    </xf>
    <xf numFmtId="186" fontId="17" fillId="0" borderId="34" xfId="0" applyNumberFormat="1" applyFont="1" applyBorder="1" applyAlignment="1">
      <alignment horizontal="center" vertical="center"/>
    </xf>
    <xf numFmtId="186" fontId="17" fillId="0" borderId="35" xfId="0" applyNumberFormat="1" applyFont="1" applyBorder="1" applyAlignment="1">
      <alignment horizontal="center" vertical="center" wrapText="1"/>
    </xf>
    <xf numFmtId="188" fontId="17" fillId="0" borderId="37" xfId="0" applyNumberFormat="1" applyFont="1" applyBorder="1" applyAlignment="1">
      <alignment horizontal="center" vertical="center" wrapText="1"/>
    </xf>
    <xf numFmtId="185" fontId="17" fillId="0" borderId="37" xfId="0" applyNumberFormat="1" applyFont="1" applyBorder="1" applyAlignment="1">
      <alignment horizontal="center" vertical="center" wrapText="1"/>
    </xf>
    <xf numFmtId="185" fontId="17" fillId="0" borderId="38" xfId="0" applyNumberFormat="1" applyFont="1" applyBorder="1" applyAlignment="1">
      <alignment horizontal="center" vertical="center" wrapText="1"/>
    </xf>
    <xf numFmtId="190" fontId="0" fillId="0" borderId="17" xfId="59" applyNumberFormat="1" applyFont="1" applyFill="1" applyBorder="1" applyAlignment="1">
      <alignment horizontal="right" vertical="center"/>
      <protection/>
    </xf>
    <xf numFmtId="190" fontId="0" fillId="0" borderId="11" xfId="59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186" fontId="22" fillId="0" borderId="18" xfId="0" applyNumberFormat="1" applyFont="1" applyBorder="1" applyAlignment="1">
      <alignment horizontal="center" vertical="center"/>
    </xf>
    <xf numFmtId="188" fontId="17" fillId="0" borderId="33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88" fontId="15" fillId="0" borderId="26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5" fillId="0" borderId="13" xfId="0" applyNumberFormat="1" applyFont="1" applyBorder="1" applyAlignment="1">
      <alignment/>
    </xf>
    <xf numFmtId="188" fontId="13" fillId="0" borderId="33" xfId="60" applyNumberFormat="1" applyFont="1" applyBorder="1" applyAlignment="1">
      <alignment horizontal="right" vertical="center" wrapText="1"/>
      <protection/>
    </xf>
    <xf numFmtId="188" fontId="2" fillId="0" borderId="1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center" vertical="center" wrapText="1"/>
    </xf>
    <xf numFmtId="188" fontId="0" fillId="0" borderId="32" xfId="59" applyNumberFormat="1" applyFont="1" applyFill="1" applyBorder="1" applyAlignment="1">
      <alignment horizontal="right"/>
      <protection/>
    </xf>
    <xf numFmtId="221" fontId="15" fillId="0" borderId="25" xfId="0" applyNumberFormat="1" applyFont="1" applyBorder="1" applyAlignment="1">
      <alignment/>
    </xf>
    <xf numFmtId="189" fontId="15" fillId="0" borderId="25" xfId="0" applyNumberFormat="1" applyFont="1" applyBorder="1" applyAlignment="1">
      <alignment/>
    </xf>
    <xf numFmtId="189" fontId="15" fillId="0" borderId="28" xfId="0" applyNumberFormat="1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188" fontId="17" fillId="0" borderId="3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 wrapText="1"/>
    </xf>
    <xf numFmtId="188" fontId="4" fillId="0" borderId="39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57" applyFont="1" applyAlignment="1">
      <alignment horizontal="center" vertical="center" wrapText="1"/>
      <protection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31" xfId="0" applyNumberFormat="1" applyFont="1" applyBorder="1" applyAlignment="1">
      <alignment horizontal="center" vertical="center" wrapText="1"/>
    </xf>
    <xf numFmtId="189" fontId="0" fillId="0" borderId="28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center" vertical="center" wrapText="1"/>
    </xf>
    <xf numFmtId="188" fontId="0" fillId="0" borderId="29" xfId="0" applyNumberFormat="1" applyFont="1" applyBorder="1" applyAlignment="1">
      <alignment horizontal="center" vertical="center" wrapText="1"/>
    </xf>
    <xf numFmtId="189" fontId="12" fillId="0" borderId="11" xfId="60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42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27" xfId="60" applyFont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31" xfId="60" applyFont="1" applyBorder="1" applyAlignment="1">
      <alignment horizontal="center" vertical="center" wrapText="1"/>
      <protection/>
    </xf>
    <xf numFmtId="0" fontId="12" fillId="0" borderId="28" xfId="60" applyFont="1" applyBorder="1" applyAlignment="1">
      <alignment horizontal="center" vertical="center" wrapText="1"/>
      <protection/>
    </xf>
    <xf numFmtId="188" fontId="12" fillId="0" borderId="11" xfId="60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21" fillId="0" borderId="0" xfId="65" applyFont="1" applyBorder="1" applyAlignment="1">
      <alignment horizontal="left" vertical="center" wrapText="1"/>
    </xf>
    <xf numFmtId="0" fontId="12" fillId="0" borderId="13" xfId="60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31" xfId="60" applyNumberFormat="1" applyFont="1" applyBorder="1" applyAlignment="1">
      <alignment horizontal="center" vertical="center" wrapText="1"/>
      <protection/>
    </xf>
    <xf numFmtId="188" fontId="12" fillId="0" borderId="28" xfId="60" applyNumberFormat="1" applyFont="1" applyBorder="1" applyAlignment="1">
      <alignment horizontal="center" vertical="center" wrapText="1"/>
      <protection/>
    </xf>
    <xf numFmtId="187" fontId="21" fillId="0" borderId="38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40" xfId="57" applyBorder="1" applyAlignment="1">
      <alignment horizontal="center"/>
      <protection/>
    </xf>
    <xf numFmtId="0" fontId="0" fillId="0" borderId="42" xfId="57" applyBorder="1" applyAlignment="1">
      <alignment horizontal="center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34" xfId="60" applyFont="1" applyBorder="1" applyAlignment="1">
      <alignment horizontal="center" vertical="center" wrapText="1"/>
      <protection/>
    </xf>
    <xf numFmtId="187" fontId="21" fillId="0" borderId="3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43" xfId="60" applyFont="1" applyBorder="1" applyAlignment="1">
      <alignment horizontal="center" vertical="center"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12" fillId="0" borderId="16" xfId="60" applyFont="1" applyBorder="1" applyAlignment="1">
      <alignment horizontal="center" vertical="center" wrapText="1"/>
      <protection/>
    </xf>
    <xf numFmtId="189" fontId="0" fillId="0" borderId="11" xfId="0" applyNumberFormat="1" applyBorder="1" applyAlignment="1">
      <alignment vertical="center"/>
    </xf>
    <xf numFmtId="0" fontId="0" fillId="0" borderId="43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31" xfId="60" applyNumberFormat="1" applyFont="1" applyBorder="1" applyAlignment="1">
      <alignment horizontal="center" vertical="center" wrapText="1"/>
      <protection/>
    </xf>
    <xf numFmtId="188" fontId="23" fillId="0" borderId="11" xfId="60" applyNumberFormat="1" applyFont="1" applyBorder="1" applyAlignment="1">
      <alignment horizontal="center" vertical="center" wrapText="1"/>
      <protection/>
    </xf>
    <xf numFmtId="188" fontId="12" fillId="0" borderId="13" xfId="60" applyNumberFormat="1" applyFont="1" applyBorder="1" applyAlignment="1">
      <alignment horizontal="center" vertical="center" wrapText="1"/>
      <protection/>
    </xf>
    <xf numFmtId="188" fontId="12" fillId="0" borderId="10" xfId="60" applyNumberFormat="1" applyFont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8" fontId="0" fillId="0" borderId="11" xfId="0" applyNumberFormat="1" applyBorder="1" applyAlignment="1">
      <alignment vertical="center"/>
    </xf>
    <xf numFmtId="188" fontId="23" fillId="0" borderId="13" xfId="60" applyNumberFormat="1" applyFont="1" applyBorder="1" applyAlignment="1">
      <alignment horizontal="center" vertical="center" wrapText="1"/>
      <protection/>
    </xf>
    <xf numFmtId="188" fontId="23" fillId="0" borderId="19" xfId="60" applyNumberFormat="1" applyFont="1" applyBorder="1" applyAlignment="1">
      <alignment horizontal="center" vertical="center" wrapText="1"/>
      <protection/>
    </xf>
    <xf numFmtId="188" fontId="23" fillId="0" borderId="10" xfId="60" applyNumberFormat="1" applyFont="1" applyBorder="1" applyAlignment="1">
      <alignment horizontal="center" vertical="center" wrapText="1"/>
      <protection/>
    </xf>
    <xf numFmtId="188" fontId="23" fillId="0" borderId="15" xfId="60" applyNumberFormat="1" applyFont="1" applyBorder="1" applyAlignment="1">
      <alignment horizontal="center" vertical="center" wrapText="1"/>
      <protection/>
    </xf>
    <xf numFmtId="188" fontId="23" fillId="0" borderId="20" xfId="60" applyNumberFormat="1" applyFont="1" applyBorder="1" applyAlignment="1">
      <alignment horizontal="center" vertical="center" wrapText="1"/>
      <protection/>
    </xf>
    <xf numFmtId="188" fontId="23" fillId="0" borderId="12" xfId="60" applyNumberFormat="1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" fillId="0" borderId="31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7" fillId="0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wrapText="1"/>
    </xf>
    <xf numFmtId="0" fontId="15" fillId="0" borderId="36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 2" xfId="46"/>
    <cellStyle name="常规 2 2" xfId="47"/>
    <cellStyle name="常规 2 3" xfId="48"/>
    <cellStyle name="常规 2 4" xfId="49"/>
    <cellStyle name="常规 2 4 2" xfId="50"/>
    <cellStyle name="常规 3" xfId="51"/>
    <cellStyle name="常规 4" xfId="52"/>
    <cellStyle name="常规 5" xfId="53"/>
    <cellStyle name="常规 6" xfId="54"/>
    <cellStyle name="常规 6 2" xfId="55"/>
    <cellStyle name="常规 7" xfId="56"/>
    <cellStyle name="常规_部门表" xfId="57"/>
    <cellStyle name="常规_分乡镇固定资产投资" xfId="58"/>
    <cellStyle name="常规_固定资产投资" xfId="59"/>
    <cellStyle name="常规_月报200606" xfId="60"/>
    <cellStyle name="Hyperlink" xfId="61"/>
    <cellStyle name="好" xfId="62"/>
    <cellStyle name="好_分县2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千位分隔 2" xfId="73"/>
    <cellStyle name="千位分隔 2 2" xfId="74"/>
    <cellStyle name="千位分隔 3" xfId="75"/>
    <cellStyle name="千位分隔 4" xfId="76"/>
    <cellStyle name="千位分隔 5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58.625" style="0" bestFit="1" customWidth="1"/>
    <col min="2" max="2" width="6.625" style="23" customWidth="1"/>
  </cols>
  <sheetData>
    <row r="1" spans="1:2" ht="15.75">
      <c r="A1" s="205" t="s">
        <v>160</v>
      </c>
      <c r="B1" s="205"/>
    </row>
    <row r="2" spans="1:2" ht="14.25">
      <c r="A2" s="58" t="s">
        <v>225</v>
      </c>
      <c r="B2" s="57">
        <v>1</v>
      </c>
    </row>
    <row r="3" spans="1:2" ht="14.25">
      <c r="A3" s="3" t="s">
        <v>102</v>
      </c>
      <c r="B3" s="24" t="s">
        <v>161</v>
      </c>
    </row>
    <row r="4" spans="1:2" ht="14.25">
      <c r="A4" s="3" t="s">
        <v>162</v>
      </c>
      <c r="B4" s="25" t="s">
        <v>163</v>
      </c>
    </row>
    <row r="5" spans="1:2" ht="14.25">
      <c r="A5" s="3" t="s">
        <v>55</v>
      </c>
      <c r="B5" s="25" t="s">
        <v>164</v>
      </c>
    </row>
    <row r="6" spans="1:2" ht="14.25">
      <c r="A6" s="3" t="s">
        <v>28</v>
      </c>
      <c r="B6" s="25" t="s">
        <v>88</v>
      </c>
    </row>
    <row r="7" spans="1:2" ht="14.25">
      <c r="A7" s="3" t="s">
        <v>65</v>
      </c>
      <c r="B7" s="24" t="s">
        <v>90</v>
      </c>
    </row>
    <row r="8" spans="1:2" ht="14.25">
      <c r="A8" s="3" t="s">
        <v>86</v>
      </c>
      <c r="B8" s="25" t="s">
        <v>91</v>
      </c>
    </row>
    <row r="9" spans="1:2" ht="14.25">
      <c r="A9" s="3" t="s">
        <v>87</v>
      </c>
      <c r="B9" s="25" t="s">
        <v>92</v>
      </c>
    </row>
    <row r="10" spans="1:2" ht="14.25">
      <c r="A10" s="3" t="s">
        <v>100</v>
      </c>
      <c r="B10" s="24" t="s">
        <v>93</v>
      </c>
    </row>
    <row r="11" spans="1:2" ht="14.25">
      <c r="A11" s="3" t="s">
        <v>16</v>
      </c>
      <c r="B11" s="25" t="s">
        <v>94</v>
      </c>
    </row>
    <row r="12" spans="1:2" ht="14.25" customHeight="1">
      <c r="A12" s="3" t="s">
        <v>22</v>
      </c>
      <c r="B12" s="24" t="s">
        <v>95</v>
      </c>
    </row>
    <row r="13" spans="1:2" ht="14.25">
      <c r="A13" s="3" t="s">
        <v>19</v>
      </c>
      <c r="B13" s="25" t="s">
        <v>96</v>
      </c>
    </row>
    <row r="14" spans="1:2" ht="14.25">
      <c r="A14" s="3" t="s">
        <v>56</v>
      </c>
      <c r="B14" s="24" t="s">
        <v>97</v>
      </c>
    </row>
    <row r="15" spans="1:2" ht="14.25">
      <c r="A15" s="3" t="s">
        <v>17</v>
      </c>
      <c r="B15" s="25" t="s">
        <v>98</v>
      </c>
    </row>
    <row r="16" spans="1:2" ht="14.25">
      <c r="A16" s="3" t="s">
        <v>165</v>
      </c>
      <c r="B16" s="24" t="s">
        <v>99</v>
      </c>
    </row>
    <row r="17" spans="1:2" ht="14.25">
      <c r="A17" s="140" t="s">
        <v>158</v>
      </c>
      <c r="B17" s="25" t="s">
        <v>159</v>
      </c>
    </row>
    <row r="18" spans="1:2" ht="14.25">
      <c r="A18" s="58"/>
      <c r="B18" s="24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3.125" style="0" customWidth="1"/>
    <col min="2" max="2" width="10.875" style="0" customWidth="1"/>
    <col min="3" max="3" width="9.25390625" style="0" customWidth="1"/>
    <col min="4" max="4" width="7.625" style="0" customWidth="1"/>
  </cols>
  <sheetData>
    <row r="1" spans="1:4" ht="27" customHeight="1">
      <c r="A1" s="281" t="s">
        <v>15</v>
      </c>
      <c r="B1" s="281"/>
      <c r="C1" s="281"/>
      <c r="D1" s="281"/>
    </row>
    <row r="2" spans="1:4" ht="15" thickBot="1">
      <c r="A2" s="66"/>
      <c r="B2" s="66"/>
      <c r="C2" s="298"/>
      <c r="D2" s="298"/>
    </row>
    <row r="3" spans="1:4" ht="38.25" customHeight="1">
      <c r="A3" s="202"/>
      <c r="B3" s="203" t="s">
        <v>228</v>
      </c>
      <c r="C3" s="203" t="s">
        <v>66</v>
      </c>
      <c r="D3" s="201" t="s">
        <v>0</v>
      </c>
    </row>
    <row r="4" spans="1:6" ht="18.75">
      <c r="A4" s="91" t="s">
        <v>132</v>
      </c>
      <c r="B4" s="116">
        <v>24503</v>
      </c>
      <c r="C4" s="87">
        <v>25.592004100461295</v>
      </c>
      <c r="D4" s="90"/>
      <c r="F4" s="26"/>
    </row>
    <row r="5" spans="1:6" ht="18.75">
      <c r="A5" s="91" t="s">
        <v>133</v>
      </c>
      <c r="B5" s="116"/>
      <c r="C5" s="87"/>
      <c r="D5" s="90"/>
      <c r="F5" s="26"/>
    </row>
    <row r="6" spans="1:6" ht="18.75">
      <c r="A6" s="91" t="s">
        <v>2</v>
      </c>
      <c r="B6" s="116"/>
      <c r="C6" s="87"/>
      <c r="D6" s="90"/>
      <c r="F6" s="26"/>
    </row>
    <row r="7" spans="1:6" ht="18.75">
      <c r="A7" s="91" t="s">
        <v>3</v>
      </c>
      <c r="B7" s="116"/>
      <c r="C7" s="87"/>
      <c r="D7" s="90"/>
      <c r="F7" s="26"/>
    </row>
    <row r="8" spans="1:6" ht="18.75">
      <c r="A8" s="91" t="s">
        <v>232</v>
      </c>
      <c r="B8" s="116"/>
      <c r="C8" s="87"/>
      <c r="D8" s="90"/>
      <c r="F8" s="26"/>
    </row>
    <row r="9" spans="1:6" ht="18.75">
      <c r="A9" s="91" t="s">
        <v>4</v>
      </c>
      <c r="B9" s="116"/>
      <c r="C9" s="87"/>
      <c r="D9" s="90"/>
      <c r="F9" s="26"/>
    </row>
    <row r="10" spans="1:6" ht="18.75">
      <c r="A10" s="91" t="s">
        <v>5</v>
      </c>
      <c r="B10" s="116"/>
      <c r="C10" s="87"/>
      <c r="D10" s="90"/>
      <c r="F10" s="26"/>
    </row>
    <row r="11" spans="1:6" ht="18.75">
      <c r="A11" s="91" t="s">
        <v>6</v>
      </c>
      <c r="B11" s="116"/>
      <c r="C11" s="87"/>
      <c r="D11" s="90"/>
      <c r="F11" s="26"/>
    </row>
    <row r="12" spans="1:6" ht="18.75">
      <c r="A12" s="91" t="s">
        <v>213</v>
      </c>
      <c r="B12" s="116"/>
      <c r="C12" s="87"/>
      <c r="D12" s="90"/>
      <c r="F12" s="26"/>
    </row>
    <row r="13" spans="1:6" ht="18.75">
      <c r="A13" s="91" t="s">
        <v>7</v>
      </c>
      <c r="B13" s="116"/>
      <c r="C13" s="87"/>
      <c r="D13" s="90"/>
      <c r="F13" s="26"/>
    </row>
    <row r="14" spans="1:6" ht="18.75">
      <c r="A14" s="91" t="s">
        <v>8</v>
      </c>
      <c r="B14" s="116"/>
      <c r="C14" s="87"/>
      <c r="D14" s="90"/>
      <c r="F14" s="26"/>
    </row>
    <row r="15" spans="1:6" ht="18.75">
      <c r="A15" s="91" t="s">
        <v>9</v>
      </c>
      <c r="B15" s="116"/>
      <c r="C15" s="87"/>
      <c r="D15" s="90"/>
      <c r="F15" s="26"/>
    </row>
    <row r="16" spans="1:6" ht="18.75">
      <c r="A16" s="91" t="s">
        <v>10</v>
      </c>
      <c r="B16" s="116"/>
      <c r="C16" s="87"/>
      <c r="D16" s="90"/>
      <c r="F16" s="26"/>
    </row>
    <row r="17" spans="1:6" ht="19.5" thickBot="1">
      <c r="A17" s="117" t="s">
        <v>11</v>
      </c>
      <c r="B17" s="116"/>
      <c r="C17" s="101"/>
      <c r="D17" s="90"/>
      <c r="F17" s="26"/>
    </row>
    <row r="18" spans="1:4" ht="25.5" customHeight="1">
      <c r="A18" s="296"/>
      <c r="B18" s="297"/>
      <c r="C18" s="297"/>
      <c r="D18" s="297"/>
    </row>
  </sheetData>
  <sheetProtection/>
  <mergeCells count="3">
    <mergeCell ref="A18:D18"/>
    <mergeCell ref="A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O16" sqref="O16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299" t="s">
        <v>57</v>
      </c>
      <c r="B1" s="299"/>
      <c r="C1" s="299"/>
      <c r="D1" s="299"/>
      <c r="E1" s="299"/>
      <c r="F1" s="299"/>
      <c r="G1" s="299"/>
    </row>
    <row r="2" spans="1:7" ht="19.5" thickBot="1">
      <c r="A2" s="305" t="s">
        <v>14</v>
      </c>
      <c r="B2" s="305"/>
      <c r="C2" s="305"/>
      <c r="D2" s="305"/>
      <c r="E2" s="305"/>
      <c r="F2" s="305"/>
      <c r="G2" s="70"/>
    </row>
    <row r="3" spans="1:7" s="5" customFormat="1" ht="34.5" customHeight="1">
      <c r="A3" s="306"/>
      <c r="B3" s="308" t="s">
        <v>21</v>
      </c>
      <c r="C3" s="302"/>
      <c r="D3" s="302" t="s">
        <v>66</v>
      </c>
      <c r="E3" s="309" t="s">
        <v>134</v>
      </c>
      <c r="F3" s="310"/>
      <c r="G3" s="300" t="s">
        <v>66</v>
      </c>
    </row>
    <row r="4" spans="1:7" s="5" customFormat="1" ht="33" customHeight="1">
      <c r="A4" s="307"/>
      <c r="B4" s="102"/>
      <c r="C4" s="4" t="s">
        <v>26</v>
      </c>
      <c r="D4" s="303"/>
      <c r="E4" s="102"/>
      <c r="F4" s="4" t="s">
        <v>26</v>
      </c>
      <c r="G4" s="301"/>
    </row>
    <row r="5" spans="1:7" s="5" customFormat="1" ht="19.5" customHeight="1">
      <c r="A5" s="6" t="s">
        <v>12</v>
      </c>
      <c r="B5" s="15">
        <v>8790</v>
      </c>
      <c r="C5" s="15">
        <v>1244</v>
      </c>
      <c r="D5" s="93">
        <v>16.008235748294943</v>
      </c>
      <c r="E5" s="15">
        <v>2654</v>
      </c>
      <c r="F5" s="15">
        <v>337</v>
      </c>
      <c r="G5" s="103">
        <v>14.544669831678894</v>
      </c>
    </row>
    <row r="6" spans="1:7" s="5" customFormat="1" ht="19.5" customHeight="1">
      <c r="A6" s="6" t="s">
        <v>1</v>
      </c>
      <c r="B6" s="15">
        <v>4754</v>
      </c>
      <c r="C6" s="15">
        <v>748</v>
      </c>
      <c r="D6" s="93">
        <v>17.750355956336023</v>
      </c>
      <c r="E6" s="15">
        <v>1482</v>
      </c>
      <c r="F6" s="15">
        <v>245</v>
      </c>
      <c r="G6" s="103">
        <v>19.805982215036376</v>
      </c>
    </row>
    <row r="7" spans="1:7" s="5" customFormat="1" ht="19.5" customHeight="1">
      <c r="A7" s="6" t="s">
        <v>2</v>
      </c>
      <c r="B7" s="15">
        <v>861</v>
      </c>
      <c r="C7" s="15">
        <v>85</v>
      </c>
      <c r="D7" s="93">
        <v>10.95360824742268</v>
      </c>
      <c r="E7" s="15">
        <v>216</v>
      </c>
      <c r="F7" s="15">
        <v>13</v>
      </c>
      <c r="G7" s="103">
        <v>6.403940886699508</v>
      </c>
    </row>
    <row r="8" spans="1:7" s="5" customFormat="1" ht="19.5" customHeight="1">
      <c r="A8" s="6" t="s">
        <v>3</v>
      </c>
      <c r="B8" s="15">
        <v>81</v>
      </c>
      <c r="C8" s="15">
        <v>12</v>
      </c>
      <c r="D8" s="93">
        <v>17.391304347826086</v>
      </c>
      <c r="E8" s="15">
        <v>53</v>
      </c>
      <c r="F8" s="15">
        <v>-1</v>
      </c>
      <c r="G8" s="103">
        <v>-1.8518518518518516</v>
      </c>
    </row>
    <row r="9" spans="1:7" s="5" customFormat="1" ht="19.5" customHeight="1">
      <c r="A9" s="6" t="s">
        <v>232</v>
      </c>
      <c r="B9" s="15">
        <v>222</v>
      </c>
      <c r="C9" s="15">
        <v>37</v>
      </c>
      <c r="D9" s="93">
        <v>20</v>
      </c>
      <c r="E9" s="15">
        <v>88</v>
      </c>
      <c r="F9" s="15">
        <v>3</v>
      </c>
      <c r="G9" s="103">
        <v>3.5294117647058822</v>
      </c>
    </row>
    <row r="10" spans="1:7" s="5" customFormat="1" ht="19.5" customHeight="1">
      <c r="A10" s="6" t="s">
        <v>4</v>
      </c>
      <c r="B10" s="15">
        <v>754</v>
      </c>
      <c r="C10" s="15">
        <v>56</v>
      </c>
      <c r="D10" s="93">
        <v>8.022922636103152</v>
      </c>
      <c r="E10" s="15">
        <v>156</v>
      </c>
      <c r="F10" s="15">
        <v>11</v>
      </c>
      <c r="G10" s="103">
        <v>7.586206896551724</v>
      </c>
    </row>
    <row r="11" spans="1:7" s="5" customFormat="1" ht="19.5" customHeight="1">
      <c r="A11" s="6" t="s">
        <v>5</v>
      </c>
      <c r="B11" s="15">
        <v>173</v>
      </c>
      <c r="C11" s="15">
        <v>27</v>
      </c>
      <c r="D11" s="93">
        <v>18.493150684931507</v>
      </c>
      <c r="E11" s="15">
        <v>82</v>
      </c>
      <c r="F11" s="15">
        <v>2</v>
      </c>
      <c r="G11" s="103">
        <v>2.5</v>
      </c>
    </row>
    <row r="12" spans="1:7" s="5" customFormat="1" ht="19.5" customHeight="1">
      <c r="A12" s="6" t="s">
        <v>6</v>
      </c>
      <c r="B12" s="15">
        <v>128</v>
      </c>
      <c r="C12" s="15">
        <v>8</v>
      </c>
      <c r="D12" s="93">
        <v>6.666666666666667</v>
      </c>
      <c r="E12" s="15">
        <v>51</v>
      </c>
      <c r="F12" s="15">
        <v>3</v>
      </c>
      <c r="G12" s="103">
        <v>6.25</v>
      </c>
    </row>
    <row r="13" spans="1:7" s="5" customFormat="1" ht="19.5" customHeight="1">
      <c r="A13" s="6" t="s">
        <v>213</v>
      </c>
      <c r="B13" s="15">
        <v>291</v>
      </c>
      <c r="C13" s="15">
        <v>57</v>
      </c>
      <c r="D13" s="93">
        <v>24.358974358974358</v>
      </c>
      <c r="E13" s="15">
        <v>105</v>
      </c>
      <c r="F13" s="15">
        <v>15</v>
      </c>
      <c r="G13" s="103">
        <v>16.666666666666664</v>
      </c>
    </row>
    <row r="14" spans="1:7" s="5" customFormat="1" ht="19.5" customHeight="1">
      <c r="A14" s="6" t="s">
        <v>7</v>
      </c>
      <c r="B14" s="15">
        <v>193</v>
      </c>
      <c r="C14" s="15">
        <v>9</v>
      </c>
      <c r="D14" s="93">
        <v>4.891304347826087</v>
      </c>
      <c r="E14" s="15">
        <v>61</v>
      </c>
      <c r="F14" s="15">
        <v>1</v>
      </c>
      <c r="G14" s="103">
        <v>1.6666666666666667</v>
      </c>
    </row>
    <row r="15" spans="1:7" s="5" customFormat="1" ht="19.5" customHeight="1">
      <c r="A15" s="6" t="s">
        <v>8</v>
      </c>
      <c r="B15" s="15">
        <v>594</v>
      </c>
      <c r="C15" s="15">
        <v>100</v>
      </c>
      <c r="D15" s="93">
        <v>20.242914979757085</v>
      </c>
      <c r="E15" s="15">
        <v>128</v>
      </c>
      <c r="F15" s="15">
        <v>18</v>
      </c>
      <c r="G15" s="103">
        <v>16.363636363636363</v>
      </c>
    </row>
    <row r="16" spans="1:7" s="5" customFormat="1" ht="19.5" customHeight="1">
      <c r="A16" s="6" t="s">
        <v>9</v>
      </c>
      <c r="B16" s="15">
        <v>290</v>
      </c>
      <c r="C16" s="15">
        <v>48</v>
      </c>
      <c r="D16" s="93">
        <v>19.834710743801654</v>
      </c>
      <c r="E16" s="15">
        <v>109</v>
      </c>
      <c r="F16" s="15">
        <v>11</v>
      </c>
      <c r="G16" s="103">
        <v>11.224489795918368</v>
      </c>
    </row>
    <row r="17" spans="1:7" s="5" customFormat="1" ht="19.5" customHeight="1">
      <c r="A17" s="6" t="s">
        <v>10</v>
      </c>
      <c r="B17" s="15">
        <v>312</v>
      </c>
      <c r="C17" s="15">
        <v>31</v>
      </c>
      <c r="D17" s="93">
        <v>11.032028469750891</v>
      </c>
      <c r="E17" s="15">
        <v>75</v>
      </c>
      <c r="F17" s="15">
        <v>11</v>
      </c>
      <c r="G17" s="103">
        <v>17.1875</v>
      </c>
    </row>
    <row r="18" spans="1:7" s="5" customFormat="1" ht="19.5" customHeight="1" thickBot="1">
      <c r="A18" s="7" t="s">
        <v>11</v>
      </c>
      <c r="B18" s="16">
        <v>137</v>
      </c>
      <c r="C18" s="16">
        <v>9</v>
      </c>
      <c r="D18" s="104">
        <v>7.03125</v>
      </c>
      <c r="E18" s="16">
        <v>48</v>
      </c>
      <c r="F18" s="16">
        <v>5</v>
      </c>
      <c r="G18" s="105">
        <v>11.627906976744185</v>
      </c>
    </row>
    <row r="19" spans="1:6" ht="16.5" customHeight="1">
      <c r="A19" s="304" t="s">
        <v>214</v>
      </c>
      <c r="B19" s="295"/>
      <c r="C19" s="295"/>
      <c r="D19" s="295"/>
      <c r="E19" s="295"/>
      <c r="F19" s="295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S13" sqref="S13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6" bestFit="1" customWidth="1"/>
    <col min="5" max="5" width="8.50390625" style="46" hidden="1" customWidth="1"/>
    <col min="7" max="7" width="6.375" style="0" customWidth="1"/>
  </cols>
  <sheetData>
    <row r="1" spans="1:6" ht="24.75" customHeight="1">
      <c r="A1" s="311" t="s">
        <v>169</v>
      </c>
      <c r="B1" s="311"/>
      <c r="C1" s="311"/>
      <c r="D1" s="311"/>
      <c r="E1" s="311"/>
      <c r="F1" s="311"/>
    </row>
    <row r="2" spans="1:6" ht="24.75" customHeight="1">
      <c r="A2" s="8"/>
      <c r="B2" s="8"/>
      <c r="C2" s="8"/>
      <c r="D2" s="141"/>
      <c r="E2" s="141"/>
      <c r="F2" s="8"/>
    </row>
    <row r="3" spans="1:7" ht="21" customHeight="1">
      <c r="A3" s="312"/>
      <c r="B3" s="313" t="s">
        <v>170</v>
      </c>
      <c r="C3" s="313"/>
      <c r="D3" s="313"/>
      <c r="E3" s="313"/>
      <c r="F3" s="313"/>
      <c r="G3" s="314"/>
    </row>
    <row r="4" spans="1:7" ht="33.75" customHeight="1">
      <c r="A4" s="312"/>
      <c r="B4" s="142" t="s">
        <v>171</v>
      </c>
      <c r="C4" s="142" t="s">
        <v>172</v>
      </c>
      <c r="D4" s="143" t="s">
        <v>173</v>
      </c>
      <c r="E4" s="143" t="s">
        <v>168</v>
      </c>
      <c r="F4" s="142" t="s">
        <v>174</v>
      </c>
      <c r="G4" s="144" t="s">
        <v>173</v>
      </c>
    </row>
    <row r="5" spans="1:7" ht="18.75">
      <c r="A5" s="145" t="s">
        <v>175</v>
      </c>
      <c r="B5" s="146">
        <v>108560</v>
      </c>
      <c r="C5" s="13">
        <v>-33.36934105862712</v>
      </c>
      <c r="D5" s="147" t="s">
        <v>176</v>
      </c>
      <c r="E5" s="147"/>
      <c r="F5" s="148">
        <v>20.45218623245334</v>
      </c>
      <c r="G5" s="149" t="s">
        <v>176</v>
      </c>
    </row>
    <row r="6" spans="1:7" ht="18.75">
      <c r="A6" s="150" t="s">
        <v>177</v>
      </c>
      <c r="B6" s="151">
        <v>15355</v>
      </c>
      <c r="C6" s="152">
        <v>-26.074815849020265</v>
      </c>
      <c r="D6" s="147">
        <f aca="true" t="shared" si="0" ref="D6:D18">RANK(C6,C$6:C$18)</f>
        <v>7</v>
      </c>
      <c r="E6" s="147"/>
      <c r="F6" s="148">
        <v>14.370613008890967</v>
      </c>
      <c r="G6" s="153">
        <f>RANK(F6,F$6:F$18)</f>
        <v>12</v>
      </c>
    </row>
    <row r="7" spans="1:7" ht="18.75">
      <c r="A7" s="2" t="s">
        <v>2</v>
      </c>
      <c r="B7" s="151">
        <v>12495</v>
      </c>
      <c r="C7" s="152">
        <v>-58.273501419268655</v>
      </c>
      <c r="D7" s="147">
        <f t="shared" si="0"/>
        <v>11</v>
      </c>
      <c r="E7" s="147"/>
      <c r="F7" s="148">
        <v>21.22473246135553</v>
      </c>
      <c r="G7" s="153">
        <f aca="true" t="shared" si="1" ref="G7:G18">RANK(F7,F$6:F$18)</f>
        <v>9</v>
      </c>
    </row>
    <row r="8" spans="1:7" ht="18.75">
      <c r="A8" s="2" t="s">
        <v>3</v>
      </c>
      <c r="B8" s="151">
        <v>17050</v>
      </c>
      <c r="C8" s="152">
        <v>53.05206463195691</v>
      </c>
      <c r="D8" s="147">
        <f t="shared" si="0"/>
        <v>3</v>
      </c>
      <c r="E8" s="147"/>
      <c r="F8" s="148">
        <v>22.316753926701573</v>
      </c>
      <c r="G8" s="153">
        <f t="shared" si="1"/>
        <v>7</v>
      </c>
    </row>
    <row r="9" spans="1:7" ht="18.75">
      <c r="A9" s="2" t="s">
        <v>226</v>
      </c>
      <c r="B9" s="151">
        <v>7635</v>
      </c>
      <c r="C9" s="152">
        <v>-21.450617283950617</v>
      </c>
      <c r="D9" s="147">
        <f t="shared" si="0"/>
        <v>6</v>
      </c>
      <c r="E9" s="147"/>
      <c r="F9" s="148">
        <v>24.570380382313186</v>
      </c>
      <c r="G9" s="153">
        <f t="shared" si="1"/>
        <v>4</v>
      </c>
    </row>
    <row r="10" spans="1:7" ht="18.75">
      <c r="A10" s="2" t="s">
        <v>4</v>
      </c>
      <c r="B10" s="151">
        <v>8996</v>
      </c>
      <c r="C10" s="152">
        <v>-49.71492453884852</v>
      </c>
      <c r="D10" s="147">
        <f t="shared" si="0"/>
        <v>10</v>
      </c>
      <c r="E10" s="147"/>
      <c r="F10" s="148">
        <v>21.635401635401635</v>
      </c>
      <c r="G10" s="153">
        <f t="shared" si="1"/>
        <v>8</v>
      </c>
    </row>
    <row r="11" spans="1:7" ht="18.75">
      <c r="A11" s="2" t="s">
        <v>5</v>
      </c>
      <c r="B11" s="151">
        <v>2930</v>
      </c>
      <c r="C11" s="152">
        <v>-38.83089770354906</v>
      </c>
      <c r="D11" s="147">
        <f t="shared" si="0"/>
        <v>8</v>
      </c>
      <c r="E11" s="147"/>
      <c r="F11" s="148">
        <v>19.677635997313633</v>
      </c>
      <c r="G11" s="153">
        <f t="shared" si="1"/>
        <v>11</v>
      </c>
    </row>
    <row r="12" spans="1:7" ht="18.75">
      <c r="A12" s="2" t="s">
        <v>6</v>
      </c>
      <c r="B12" s="151">
        <v>5836</v>
      </c>
      <c r="C12" s="152">
        <v>51.545053232926506</v>
      </c>
      <c r="D12" s="147">
        <f t="shared" si="0"/>
        <v>4</v>
      </c>
      <c r="E12" s="147"/>
      <c r="F12" s="148">
        <v>23.99671052631579</v>
      </c>
      <c r="G12" s="153">
        <f t="shared" si="1"/>
        <v>6</v>
      </c>
    </row>
    <row r="13" spans="1:7" ht="18.75">
      <c r="A13" s="2" t="s">
        <v>213</v>
      </c>
      <c r="B13" s="154">
        <v>8411</v>
      </c>
      <c r="C13" s="155">
        <v>-45.20521172638436</v>
      </c>
      <c r="D13" s="147">
        <f t="shared" si="0"/>
        <v>9</v>
      </c>
      <c r="E13" s="147"/>
      <c r="F13" s="148">
        <v>30.917110825215953</v>
      </c>
      <c r="G13" s="153">
        <f t="shared" si="1"/>
        <v>1</v>
      </c>
    </row>
    <row r="14" spans="1:7" ht="18.75">
      <c r="A14" s="2" t="s">
        <v>7</v>
      </c>
      <c r="B14" s="151">
        <v>5479</v>
      </c>
      <c r="C14" s="152">
        <v>-80.06911604219717</v>
      </c>
      <c r="D14" s="147">
        <f t="shared" si="0"/>
        <v>13</v>
      </c>
      <c r="E14" s="147"/>
      <c r="F14" s="148">
        <v>27.518834756403816</v>
      </c>
      <c r="G14" s="153">
        <f t="shared" si="1"/>
        <v>2</v>
      </c>
    </row>
    <row r="15" spans="1:7" ht="18.75">
      <c r="A15" s="2" t="s">
        <v>8</v>
      </c>
      <c r="B15" s="151">
        <v>10243</v>
      </c>
      <c r="C15" s="152">
        <v>93.59289359289359</v>
      </c>
      <c r="D15" s="147">
        <f t="shared" si="0"/>
        <v>2</v>
      </c>
      <c r="E15" s="147"/>
      <c r="F15" s="148">
        <v>20.311322625421376</v>
      </c>
      <c r="G15" s="153">
        <f t="shared" si="1"/>
        <v>10</v>
      </c>
    </row>
    <row r="16" spans="1:7" ht="18.75">
      <c r="A16" s="2" t="s">
        <v>9</v>
      </c>
      <c r="B16" s="151">
        <v>2790</v>
      </c>
      <c r="C16" s="152">
        <v>-69.50819672131148</v>
      </c>
      <c r="D16" s="147">
        <f t="shared" si="0"/>
        <v>12</v>
      </c>
      <c r="E16" s="147"/>
      <c r="F16" s="148">
        <v>24.538258575197887</v>
      </c>
      <c r="G16" s="153">
        <f t="shared" si="1"/>
        <v>5</v>
      </c>
    </row>
    <row r="17" spans="1:7" ht="18.75">
      <c r="A17" s="2" t="s">
        <v>10</v>
      </c>
      <c r="B17" s="151">
        <v>6110</v>
      </c>
      <c r="C17" s="152">
        <v>117.43772241992883</v>
      </c>
      <c r="D17" s="147">
        <f t="shared" si="0"/>
        <v>1</v>
      </c>
      <c r="E17" s="147"/>
      <c r="F17" s="148">
        <v>13.055555555555557</v>
      </c>
      <c r="G17" s="153">
        <f t="shared" si="1"/>
        <v>13</v>
      </c>
    </row>
    <row r="18" spans="1:7" ht="18.75">
      <c r="A18" s="2" t="s">
        <v>11</v>
      </c>
      <c r="B18" s="151">
        <v>5230</v>
      </c>
      <c r="C18" s="152">
        <v>10.570824524312897</v>
      </c>
      <c r="D18" s="147">
        <f t="shared" si="0"/>
        <v>5</v>
      </c>
      <c r="E18" s="147"/>
      <c r="F18" s="148">
        <v>24.786729857819907</v>
      </c>
      <c r="G18" s="153">
        <f t="shared" si="1"/>
        <v>3</v>
      </c>
    </row>
    <row r="19" spans="1:6" ht="15" customHeight="1">
      <c r="A19" s="295" t="s">
        <v>178</v>
      </c>
      <c r="B19" s="295"/>
      <c r="C19" s="295"/>
      <c r="D19" s="295"/>
      <c r="E19" s="295"/>
      <c r="F19" s="295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7" sqref="I27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27" customWidth="1"/>
    <col min="5" max="5" width="8.00390625" style="0" customWidth="1"/>
    <col min="6" max="7" width="9.00390625" style="0" customWidth="1"/>
  </cols>
  <sheetData>
    <row r="1" spans="1:5" ht="14.25" customHeight="1">
      <c r="A1" s="209" t="s">
        <v>102</v>
      </c>
      <c r="B1" s="210"/>
      <c r="C1" s="210"/>
      <c r="D1" s="210"/>
      <c r="E1" s="210"/>
    </row>
    <row r="2" spans="1:5" ht="15" customHeight="1" thickBot="1">
      <c r="A2" s="211"/>
      <c r="B2" s="211"/>
      <c r="C2" s="211"/>
      <c r="D2" s="211"/>
      <c r="E2" s="211"/>
    </row>
    <row r="3" spans="1:5" ht="14.25" customHeight="1">
      <c r="A3" s="212" t="s">
        <v>139</v>
      </c>
      <c r="B3" s="214" t="s">
        <v>140</v>
      </c>
      <c r="C3" s="216" t="s">
        <v>141</v>
      </c>
      <c r="D3" s="207" t="s">
        <v>142</v>
      </c>
      <c r="E3" s="207" t="s">
        <v>143</v>
      </c>
    </row>
    <row r="4" spans="1:5" ht="14.25">
      <c r="A4" s="213"/>
      <c r="B4" s="215"/>
      <c r="C4" s="217"/>
      <c r="D4" s="208"/>
      <c r="E4" s="208"/>
    </row>
    <row r="5" spans="1:5" s="62" customFormat="1" ht="15.75" customHeight="1">
      <c r="A5" s="120" t="s">
        <v>144</v>
      </c>
      <c r="B5" s="29" t="s">
        <v>145</v>
      </c>
      <c r="C5" s="121">
        <v>228546</v>
      </c>
      <c r="D5" s="122">
        <v>9.004415873812178</v>
      </c>
      <c r="E5" s="123">
        <v>2</v>
      </c>
    </row>
    <row r="6" spans="1:5" ht="15.75" customHeight="1">
      <c r="A6" s="124" t="s">
        <v>146</v>
      </c>
      <c r="B6" s="29" t="s">
        <v>145</v>
      </c>
      <c r="C6" s="121">
        <v>40416</v>
      </c>
      <c r="D6" s="122">
        <v>3.8004982658394795</v>
      </c>
      <c r="E6" s="123"/>
    </row>
    <row r="7" spans="1:5" ht="15.75" customHeight="1">
      <c r="A7" s="124" t="s">
        <v>147</v>
      </c>
      <c r="B7" s="29" t="s">
        <v>145</v>
      </c>
      <c r="C7" s="121">
        <v>101666</v>
      </c>
      <c r="D7" s="122">
        <v>9.904716531681743</v>
      </c>
      <c r="E7" s="123"/>
    </row>
    <row r="8" spans="1:5" ht="15.75" customHeight="1">
      <c r="A8" s="124" t="s">
        <v>148</v>
      </c>
      <c r="B8" s="29" t="s">
        <v>145</v>
      </c>
      <c r="C8" s="121">
        <v>86464</v>
      </c>
      <c r="D8" s="122">
        <v>9.466236790256133</v>
      </c>
      <c r="E8" s="123"/>
    </row>
    <row r="9" spans="1:5" s="129" customFormat="1" ht="15.75" customHeight="1">
      <c r="A9" s="125" t="s">
        <v>149</v>
      </c>
      <c r="B9" s="29" t="s">
        <v>145</v>
      </c>
      <c r="C9" s="126">
        <v>68100</v>
      </c>
      <c r="D9" s="193">
        <v>3.8</v>
      </c>
      <c r="E9" s="128">
        <v>7</v>
      </c>
    </row>
    <row r="10" spans="1:5" s="129" customFormat="1" ht="15.75" customHeight="1">
      <c r="A10" s="130" t="s">
        <v>188</v>
      </c>
      <c r="B10" s="29" t="s">
        <v>145</v>
      </c>
      <c r="C10" s="121">
        <v>339667.524</v>
      </c>
      <c r="D10" s="60"/>
      <c r="E10" s="61"/>
    </row>
    <row r="11" spans="1:5" ht="15.75" customHeight="1">
      <c r="A11" s="130" t="s">
        <v>187</v>
      </c>
      <c r="B11" s="29" t="s">
        <v>145</v>
      </c>
      <c r="C11" s="121"/>
      <c r="D11" s="195">
        <v>9.7</v>
      </c>
      <c r="E11" s="196">
        <v>1</v>
      </c>
    </row>
    <row r="12" spans="1:5" ht="15.75" customHeight="1">
      <c r="A12" s="130" t="s">
        <v>150</v>
      </c>
      <c r="B12" s="29" t="s">
        <v>151</v>
      </c>
      <c r="C12" s="188">
        <v>397.23</v>
      </c>
      <c r="D12" s="192">
        <v>15.45</v>
      </c>
      <c r="E12" s="61">
        <v>10</v>
      </c>
    </row>
    <row r="13" spans="1:5" ht="15.75" customHeight="1">
      <c r="A13" s="130" t="s">
        <v>224</v>
      </c>
      <c r="B13" s="29" t="s">
        <v>59</v>
      </c>
      <c r="C13" s="126"/>
      <c r="D13" s="127">
        <v>2.9108200178441024</v>
      </c>
      <c r="E13" s="123">
        <v>11</v>
      </c>
    </row>
    <row r="14" spans="1:5" ht="15.75" customHeight="1">
      <c r="A14" s="130" t="s">
        <v>166</v>
      </c>
      <c r="B14" s="29" t="s">
        <v>59</v>
      </c>
      <c r="C14" s="126"/>
      <c r="D14" s="127">
        <v>2.3370675757544745</v>
      </c>
      <c r="E14" s="123"/>
    </row>
    <row r="15" spans="1:5" ht="15.75" customHeight="1">
      <c r="A15" s="130" t="s">
        <v>118</v>
      </c>
      <c r="B15" s="29" t="s">
        <v>59</v>
      </c>
      <c r="C15" s="126">
        <v>1840</v>
      </c>
      <c r="D15" s="127">
        <v>47.79116465863453</v>
      </c>
      <c r="E15" s="123"/>
    </row>
    <row r="16" spans="1:5" ht="15.75" customHeight="1">
      <c r="A16" s="130" t="s">
        <v>152</v>
      </c>
      <c r="B16" s="29" t="s">
        <v>145</v>
      </c>
      <c r="C16" s="121">
        <v>137705.2</v>
      </c>
      <c r="D16" s="122">
        <v>17.228938535025605</v>
      </c>
      <c r="E16" s="123"/>
    </row>
    <row r="17" spans="1:5" ht="15.75" customHeight="1">
      <c r="A17" s="106" t="s">
        <v>194</v>
      </c>
      <c r="B17" s="29" t="s">
        <v>195</v>
      </c>
      <c r="C17" s="121">
        <v>127904.2</v>
      </c>
      <c r="D17" s="122">
        <v>18.93329911439909</v>
      </c>
      <c r="E17" s="123"/>
    </row>
    <row r="18" spans="1:5" s="62" customFormat="1" ht="15.75" customHeight="1">
      <c r="A18" s="130" t="s">
        <v>229</v>
      </c>
      <c r="B18" s="29" t="s">
        <v>145</v>
      </c>
      <c r="C18" s="121">
        <v>28294.9</v>
      </c>
      <c r="D18" s="122">
        <v>6.5380198429881204</v>
      </c>
      <c r="E18" s="123">
        <v>9</v>
      </c>
    </row>
    <row r="19" spans="1:10" ht="15.75" customHeight="1">
      <c r="A19" s="130" t="s">
        <v>198</v>
      </c>
      <c r="B19" s="29" t="s">
        <v>153</v>
      </c>
      <c r="C19" s="121">
        <v>9736.098078211291</v>
      </c>
      <c r="D19" s="122">
        <v>9.066733136058952</v>
      </c>
      <c r="E19" s="123">
        <v>3</v>
      </c>
      <c r="J19" s="62"/>
    </row>
    <row r="20" spans="1:5" ht="15.75" customHeight="1">
      <c r="A20" s="130" t="s">
        <v>199</v>
      </c>
      <c r="B20" s="29" t="s">
        <v>153</v>
      </c>
      <c r="C20" s="126">
        <v>2896.5928172599956</v>
      </c>
      <c r="D20" s="127">
        <v>9.62926872259116</v>
      </c>
      <c r="E20" s="128">
        <v>7</v>
      </c>
    </row>
    <row r="21" spans="1:5" ht="15.75" customHeight="1">
      <c r="A21" s="130" t="s">
        <v>216</v>
      </c>
      <c r="B21" s="29" t="s">
        <v>208</v>
      </c>
      <c r="C21" s="191"/>
      <c r="D21" s="122"/>
      <c r="E21" s="123"/>
    </row>
    <row r="22" spans="1:5" ht="15.75" customHeight="1">
      <c r="A22" s="130" t="s">
        <v>154</v>
      </c>
      <c r="B22" s="29" t="s">
        <v>223</v>
      </c>
      <c r="C22" s="121">
        <v>64</v>
      </c>
      <c r="D22" s="131"/>
      <c r="E22" s="123"/>
    </row>
    <row r="23" spans="1:5" ht="15.75" customHeight="1">
      <c r="A23" s="130" t="s">
        <v>230</v>
      </c>
      <c r="B23" s="29" t="s">
        <v>145</v>
      </c>
      <c r="C23" s="121">
        <v>24871</v>
      </c>
      <c r="D23" s="122">
        <v>24.426545263526528</v>
      </c>
      <c r="E23" s="123">
        <v>1</v>
      </c>
    </row>
    <row r="24" spans="1:5" ht="15.75" customHeight="1">
      <c r="A24" s="130" t="s">
        <v>231</v>
      </c>
      <c r="B24" s="29" t="s">
        <v>145</v>
      </c>
      <c r="C24" s="121">
        <v>13227</v>
      </c>
      <c r="D24" s="122">
        <v>24.7359486986043</v>
      </c>
      <c r="E24" s="123">
        <v>1</v>
      </c>
    </row>
    <row r="25" spans="1:5" ht="15.75" customHeight="1">
      <c r="A25" s="130" t="s">
        <v>217</v>
      </c>
      <c r="B25" s="29" t="s">
        <v>145</v>
      </c>
      <c r="C25" s="121">
        <v>60899</v>
      </c>
      <c r="D25" s="122">
        <v>20.499020558380664</v>
      </c>
      <c r="E25" s="123"/>
    </row>
    <row r="26" spans="1:5" ht="15.75" customHeight="1">
      <c r="A26" s="130" t="s">
        <v>179</v>
      </c>
      <c r="B26" s="29" t="s">
        <v>145</v>
      </c>
      <c r="C26" s="121">
        <v>44200</v>
      </c>
      <c r="D26" s="122">
        <v>4.82</v>
      </c>
      <c r="E26" s="123"/>
    </row>
    <row r="27" spans="1:5" ht="15.75" customHeight="1">
      <c r="A27" s="130" t="s">
        <v>218</v>
      </c>
      <c r="B27" s="29" t="s">
        <v>145</v>
      </c>
      <c r="C27" s="121">
        <v>723848</v>
      </c>
      <c r="D27" s="122">
        <v>14.815772401311463</v>
      </c>
      <c r="E27" s="123">
        <v>2</v>
      </c>
    </row>
    <row r="28" spans="1:5" ht="15.75" customHeight="1">
      <c r="A28" s="130" t="s">
        <v>196</v>
      </c>
      <c r="B28" s="29" t="s">
        <v>145</v>
      </c>
      <c r="C28" s="121">
        <v>359858</v>
      </c>
      <c r="D28" s="122">
        <v>16.41971634142554</v>
      </c>
      <c r="E28" s="123">
        <v>1</v>
      </c>
    </row>
    <row r="29" spans="1:5" ht="15.75" customHeight="1">
      <c r="A29" s="130" t="s">
        <v>219</v>
      </c>
      <c r="B29" s="29" t="s">
        <v>155</v>
      </c>
      <c r="C29" s="121">
        <v>8009.0869999999995</v>
      </c>
      <c r="D29" s="122">
        <v>7.087643511794743</v>
      </c>
      <c r="E29" s="123"/>
    </row>
    <row r="30" spans="1:5" ht="15.75" customHeight="1" thickBot="1">
      <c r="A30" s="132" t="s">
        <v>197</v>
      </c>
      <c r="B30" s="30" t="s">
        <v>155</v>
      </c>
      <c r="C30" s="133">
        <v>7870.9800000000005</v>
      </c>
      <c r="D30" s="134">
        <v>8.157376184155204</v>
      </c>
      <c r="E30" s="135"/>
    </row>
    <row r="31" spans="1:5" ht="15.75" hidden="1" thickBot="1">
      <c r="A31" s="136" t="s">
        <v>156</v>
      </c>
      <c r="B31" s="137" t="s">
        <v>157</v>
      </c>
      <c r="C31" s="138"/>
      <c r="D31" s="139"/>
      <c r="E31" s="119"/>
    </row>
    <row r="32" spans="1:5" ht="27" customHeight="1">
      <c r="A32" s="206" t="s">
        <v>200</v>
      </c>
      <c r="B32" s="206"/>
      <c r="C32" s="206"/>
      <c r="D32" s="206"/>
      <c r="E32" s="206"/>
    </row>
  </sheetData>
  <sheetProtection/>
  <mergeCells count="7">
    <mergeCell ref="A32:E32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B1">
      <selection activeCell="B8" sqref="B8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46" customWidth="1"/>
    <col min="8" max="8" width="7.125" style="27" customWidth="1"/>
    <col min="9" max="9" width="5.375" style="27" customWidth="1"/>
    <col min="10" max="10" width="7.50390625" style="27" customWidth="1"/>
    <col min="11" max="11" width="5.125" style="27" customWidth="1"/>
    <col min="12" max="12" width="5.00390625" style="46" customWidth="1"/>
    <col min="13" max="13" width="7.125" style="46" customWidth="1"/>
    <col min="14" max="14" width="8.00390625" style="27" customWidth="1"/>
    <col min="15" max="15" width="7.125" style="51" customWidth="1"/>
    <col min="16" max="16" width="7.125" style="27" customWidth="1"/>
    <col min="17" max="17" width="7.125" style="46" customWidth="1"/>
    <col min="18" max="18" width="8.00390625" style="27" customWidth="1"/>
    <col min="19" max="19" width="7.125" style="46" customWidth="1"/>
    <col min="20" max="20" width="7.125" style="27" customWidth="1"/>
  </cols>
  <sheetData>
    <row r="1" spans="1:20" ht="37.5" customHeight="1" thickBot="1">
      <c r="A1" s="1"/>
      <c r="B1" s="218" t="s">
        <v>54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32.25" customHeight="1">
      <c r="A2" s="229"/>
      <c r="B2" s="232"/>
      <c r="C2" s="235" t="s">
        <v>23</v>
      </c>
      <c r="D2" s="235"/>
      <c r="E2" s="235"/>
      <c r="F2" s="235"/>
      <c r="G2" s="235" t="s">
        <v>58</v>
      </c>
      <c r="H2" s="235"/>
      <c r="I2" s="235"/>
      <c r="J2" s="235"/>
      <c r="K2" s="235"/>
      <c r="L2" s="235"/>
      <c r="M2" s="219" t="s">
        <v>29</v>
      </c>
      <c r="N2" s="220"/>
      <c r="O2" s="220"/>
      <c r="P2" s="220"/>
      <c r="Q2" s="220"/>
      <c r="R2" s="221"/>
      <c r="S2" s="222" t="s">
        <v>210</v>
      </c>
      <c r="T2" s="219"/>
    </row>
    <row r="3" spans="1:20" ht="28.5" customHeight="1">
      <c r="A3" s="230"/>
      <c r="B3" s="233"/>
      <c r="C3" s="236" t="s">
        <v>24</v>
      </c>
      <c r="D3" s="236" t="s">
        <v>25</v>
      </c>
      <c r="E3" s="238" t="s">
        <v>30</v>
      </c>
      <c r="F3" s="236" t="s">
        <v>31</v>
      </c>
      <c r="G3" s="227" t="s">
        <v>114</v>
      </c>
      <c r="H3" s="240" t="s">
        <v>113</v>
      </c>
      <c r="I3" s="227" t="s">
        <v>33</v>
      </c>
      <c r="J3" s="246" t="s">
        <v>103</v>
      </c>
      <c r="K3" s="240" t="s">
        <v>27</v>
      </c>
      <c r="L3" s="227" t="s">
        <v>33</v>
      </c>
      <c r="M3" s="243" t="s">
        <v>34</v>
      </c>
      <c r="N3" s="244"/>
      <c r="O3" s="245" t="s">
        <v>35</v>
      </c>
      <c r="P3" s="245"/>
      <c r="Q3" s="245" t="s">
        <v>36</v>
      </c>
      <c r="R3" s="245"/>
      <c r="S3" s="223" t="s">
        <v>211</v>
      </c>
      <c r="T3" s="225" t="s">
        <v>212</v>
      </c>
    </row>
    <row r="4" spans="1:20" ht="38.25" customHeight="1" thickBot="1">
      <c r="A4" s="231"/>
      <c r="B4" s="234"/>
      <c r="C4" s="237"/>
      <c r="D4" s="237"/>
      <c r="E4" s="239"/>
      <c r="F4" s="237"/>
      <c r="G4" s="228"/>
      <c r="H4" s="241"/>
      <c r="I4" s="228"/>
      <c r="J4" s="247"/>
      <c r="K4" s="241"/>
      <c r="L4" s="228"/>
      <c r="M4" s="50" t="s">
        <v>32</v>
      </c>
      <c r="N4" s="45" t="s">
        <v>110</v>
      </c>
      <c r="O4" s="50" t="s">
        <v>32</v>
      </c>
      <c r="P4" s="45" t="s">
        <v>117</v>
      </c>
      <c r="Q4" s="50" t="s">
        <v>32</v>
      </c>
      <c r="R4" s="45" t="s">
        <v>110</v>
      </c>
      <c r="S4" s="224"/>
      <c r="T4" s="226"/>
    </row>
    <row r="5" spans="1:20" ht="19.5" customHeight="1">
      <c r="A5" s="31"/>
      <c r="B5" s="32" t="s">
        <v>37</v>
      </c>
      <c r="C5" s="33"/>
      <c r="D5" s="33">
        <v>102</v>
      </c>
      <c r="E5" s="33"/>
      <c r="F5" s="33"/>
      <c r="G5" s="47">
        <v>339667.524</v>
      </c>
      <c r="H5" s="34">
        <v>13.241871982636113</v>
      </c>
      <c r="I5" s="34" t="s">
        <v>215</v>
      </c>
      <c r="J5" s="12"/>
      <c r="K5" s="34"/>
      <c r="L5" s="34"/>
      <c r="M5" s="47">
        <v>19496</v>
      </c>
      <c r="N5" s="34">
        <v>-6.146047456517451</v>
      </c>
      <c r="O5" s="47">
        <v>13435.199999999999</v>
      </c>
      <c r="P5" s="47">
        <v>-730.7000000000007</v>
      </c>
      <c r="Q5" s="47">
        <v>6060.8</v>
      </c>
      <c r="R5" s="34">
        <v>-8.264212629412114</v>
      </c>
      <c r="S5" s="47">
        <v>9871.5228</v>
      </c>
      <c r="T5" s="194">
        <v>-5.423248261814288</v>
      </c>
    </row>
    <row r="6" spans="1:20" ht="19.5" customHeight="1">
      <c r="A6" s="35">
        <v>1</v>
      </c>
      <c r="B6" s="19" t="s">
        <v>38</v>
      </c>
      <c r="C6" s="33"/>
      <c r="D6" s="10">
        <v>21</v>
      </c>
      <c r="E6" s="10"/>
      <c r="F6" s="10"/>
      <c r="G6" s="12">
        <v>101924.4</v>
      </c>
      <c r="H6" s="17">
        <v>12.746608732396552</v>
      </c>
      <c r="I6" s="12">
        <f>RANK(H6,H$6:H$18)</f>
        <v>9</v>
      </c>
      <c r="J6" s="12"/>
      <c r="K6" s="34"/>
      <c r="L6" s="12"/>
      <c r="M6" s="12">
        <v>6102.200000000001</v>
      </c>
      <c r="N6" s="34">
        <v>-8.697538714745264</v>
      </c>
      <c r="O6" s="12">
        <v>3816.9</v>
      </c>
      <c r="P6" s="47">
        <v>-502.2000000000003</v>
      </c>
      <c r="Q6" s="12">
        <v>2285.3</v>
      </c>
      <c r="R6" s="34">
        <v>-3.345457621383858</v>
      </c>
      <c r="S6" s="12">
        <v>3111.438</v>
      </c>
      <c r="T6" s="11">
        <v>-4.771841456387224</v>
      </c>
    </row>
    <row r="7" spans="1:20" ht="19.5" customHeight="1">
      <c r="A7" s="35">
        <v>2</v>
      </c>
      <c r="B7" s="19" t="s">
        <v>20</v>
      </c>
      <c r="C7" s="33"/>
      <c r="D7" s="10">
        <v>17</v>
      </c>
      <c r="E7" s="10"/>
      <c r="F7" s="10"/>
      <c r="G7" s="12">
        <v>57098.724</v>
      </c>
      <c r="H7" s="17">
        <v>7.427574934242415</v>
      </c>
      <c r="I7" s="12">
        <f aca="true" t="shared" si="0" ref="I7:I18">RANK(H7,H$6:H$18)</f>
        <v>13</v>
      </c>
      <c r="J7" s="12"/>
      <c r="K7" s="34"/>
      <c r="L7" s="12"/>
      <c r="M7" s="12">
        <v>4603.9</v>
      </c>
      <c r="N7" s="34">
        <v>-10.421247203035321</v>
      </c>
      <c r="O7" s="12">
        <v>3423.4</v>
      </c>
      <c r="P7" s="47">
        <v>-435.9000000000001</v>
      </c>
      <c r="Q7" s="12">
        <v>1180.5</v>
      </c>
      <c r="R7" s="34">
        <v>-7.78784564911733</v>
      </c>
      <c r="S7" s="12">
        <v>2495.3533000000007</v>
      </c>
      <c r="T7" s="11">
        <v>-1.929298323499614</v>
      </c>
    </row>
    <row r="8" spans="1:20" s="18" customFormat="1" ht="19.5" customHeight="1">
      <c r="A8" s="35">
        <v>3</v>
      </c>
      <c r="B8" s="19" t="s">
        <v>233</v>
      </c>
      <c r="C8" s="33"/>
      <c r="D8" s="10">
        <v>7</v>
      </c>
      <c r="E8" s="10"/>
      <c r="F8" s="10"/>
      <c r="G8" s="12">
        <v>43238.6</v>
      </c>
      <c r="H8" s="17">
        <v>17.870627073502504</v>
      </c>
      <c r="I8" s="12">
        <f t="shared" si="0"/>
        <v>2</v>
      </c>
      <c r="J8" s="12"/>
      <c r="K8" s="34"/>
      <c r="L8" s="12"/>
      <c r="M8" s="12">
        <v>2956.2</v>
      </c>
      <c r="N8" s="34">
        <v>-6.473044798785139</v>
      </c>
      <c r="O8" s="12">
        <v>1961.4</v>
      </c>
      <c r="P8" s="47">
        <v>171.4000000000001</v>
      </c>
      <c r="Q8" s="12">
        <v>994.8</v>
      </c>
      <c r="R8" s="34">
        <v>-27.42923840093377</v>
      </c>
      <c r="S8" s="12">
        <v>955.6968</v>
      </c>
      <c r="T8" s="11">
        <v>1.0473881800698772</v>
      </c>
    </row>
    <row r="9" spans="1:20" s="18" customFormat="1" ht="19.5" customHeight="1">
      <c r="A9" s="35">
        <v>4</v>
      </c>
      <c r="B9" s="19" t="s">
        <v>226</v>
      </c>
      <c r="C9" s="33"/>
      <c r="D9" s="10">
        <v>6</v>
      </c>
      <c r="E9" s="10"/>
      <c r="F9" s="10"/>
      <c r="G9" s="12">
        <v>8706.2</v>
      </c>
      <c r="H9" s="17">
        <v>14.5824010949962</v>
      </c>
      <c r="I9" s="12">
        <f t="shared" si="0"/>
        <v>7</v>
      </c>
      <c r="J9" s="12"/>
      <c r="K9" s="34"/>
      <c r="L9" s="12"/>
      <c r="M9" s="12">
        <v>331.2</v>
      </c>
      <c r="N9" s="34">
        <v>84.20467185761956</v>
      </c>
      <c r="O9" s="12">
        <v>254.2</v>
      </c>
      <c r="P9" s="47">
        <v>113.19999999999999</v>
      </c>
      <c r="Q9" s="12">
        <v>77</v>
      </c>
      <c r="R9" s="34">
        <v>98.4536082474227</v>
      </c>
      <c r="S9" s="12">
        <v>53.3104</v>
      </c>
      <c r="T9" s="11">
        <v>-28.88798774924367</v>
      </c>
    </row>
    <row r="10" spans="1:20" s="18" customFormat="1" ht="19.5" customHeight="1">
      <c r="A10" s="35">
        <v>5</v>
      </c>
      <c r="B10" s="19" t="s">
        <v>39</v>
      </c>
      <c r="C10" s="33"/>
      <c r="D10" s="10">
        <v>18</v>
      </c>
      <c r="E10" s="10"/>
      <c r="F10" s="10"/>
      <c r="G10" s="12">
        <v>42457.7</v>
      </c>
      <c r="H10" s="17">
        <v>17.20487395514725</v>
      </c>
      <c r="I10" s="12">
        <f t="shared" si="0"/>
        <v>3</v>
      </c>
      <c r="J10" s="12"/>
      <c r="K10" s="34"/>
      <c r="L10" s="12"/>
      <c r="M10" s="12">
        <v>1102.6999999999998</v>
      </c>
      <c r="N10" s="34">
        <v>18.188638799571265</v>
      </c>
      <c r="O10" s="12">
        <v>576.4</v>
      </c>
      <c r="P10" s="47">
        <v>85.09999999999997</v>
      </c>
      <c r="Q10" s="12">
        <v>526.3</v>
      </c>
      <c r="R10" s="34">
        <v>19.153271451211225</v>
      </c>
      <c r="S10" s="12">
        <v>2959.9003000000007</v>
      </c>
      <c r="T10" s="11">
        <v>-10.275784546471831</v>
      </c>
    </row>
    <row r="11" spans="1:20" ht="19.5" customHeight="1">
      <c r="A11" s="35">
        <v>6</v>
      </c>
      <c r="B11" s="19" t="s">
        <v>40</v>
      </c>
      <c r="C11" s="33"/>
      <c r="D11" s="10">
        <v>7</v>
      </c>
      <c r="E11" s="9"/>
      <c r="F11" s="10"/>
      <c r="G11" s="12">
        <v>22555.5</v>
      </c>
      <c r="H11" s="17">
        <v>9.696669049738091</v>
      </c>
      <c r="I11" s="12">
        <f t="shared" si="0"/>
        <v>11</v>
      </c>
      <c r="J11" s="12"/>
      <c r="K11" s="34"/>
      <c r="L11" s="12"/>
      <c r="M11" s="12">
        <v>846.7</v>
      </c>
      <c r="N11" s="34">
        <v>36.49846848299211</v>
      </c>
      <c r="O11" s="12">
        <v>440.2</v>
      </c>
      <c r="P11" s="47">
        <v>368.29999999999995</v>
      </c>
      <c r="Q11" s="12">
        <v>406.5</v>
      </c>
      <c r="R11" s="34">
        <v>-25.87527352297593</v>
      </c>
      <c r="S11" s="12">
        <v>187.8853</v>
      </c>
      <c r="T11" s="11">
        <v>2.784029427307571</v>
      </c>
    </row>
    <row r="12" spans="1:20" ht="19.5" customHeight="1">
      <c r="A12" s="35">
        <v>7</v>
      </c>
      <c r="B12" s="19" t="s">
        <v>41</v>
      </c>
      <c r="C12" s="33"/>
      <c r="D12" s="10">
        <v>4</v>
      </c>
      <c r="E12" s="10"/>
      <c r="F12" s="10"/>
      <c r="G12" s="12">
        <v>7951.6</v>
      </c>
      <c r="H12" s="17">
        <v>13.353005744914398</v>
      </c>
      <c r="I12" s="12">
        <f t="shared" si="0"/>
        <v>8</v>
      </c>
      <c r="J12" s="12"/>
      <c r="K12" s="34"/>
      <c r="L12" s="12"/>
      <c r="M12" s="12">
        <v>421.9</v>
      </c>
      <c r="N12" s="34">
        <v>-45.36389536389537</v>
      </c>
      <c r="O12" s="12">
        <v>292.3</v>
      </c>
      <c r="P12" s="47">
        <v>-315.8</v>
      </c>
      <c r="Q12" s="12">
        <v>129.6</v>
      </c>
      <c r="R12" s="34">
        <v>-21.023765996343684</v>
      </c>
      <c r="S12" s="12">
        <v>36.617599999999996</v>
      </c>
      <c r="T12" s="11">
        <v>-28.56914343678678</v>
      </c>
    </row>
    <row r="13" spans="1:20" ht="19.5" customHeight="1">
      <c r="A13" s="35">
        <v>8</v>
      </c>
      <c r="B13" s="19" t="s">
        <v>213</v>
      </c>
      <c r="C13" s="33"/>
      <c r="D13" s="10">
        <v>6</v>
      </c>
      <c r="E13" s="10"/>
      <c r="F13" s="10"/>
      <c r="G13" s="12">
        <v>15069.1</v>
      </c>
      <c r="H13" s="17">
        <v>19.953034825870645</v>
      </c>
      <c r="I13" s="12">
        <f>RANK(H13,H$6:H$18)</f>
        <v>1</v>
      </c>
      <c r="J13" s="12"/>
      <c r="K13" s="34"/>
      <c r="L13" s="12"/>
      <c r="M13" s="12">
        <v>836.1999999999999</v>
      </c>
      <c r="N13" s="17">
        <v>-43.27386201750221</v>
      </c>
      <c r="O13" s="12">
        <v>757.9</v>
      </c>
      <c r="P13" s="12">
        <v>-648.9</v>
      </c>
      <c r="Q13" s="12">
        <v>78.3</v>
      </c>
      <c r="R13" s="17">
        <v>16.34472511144132</v>
      </c>
      <c r="S13" s="12">
        <v>24.1336</v>
      </c>
      <c r="T13" s="11">
        <v>22.010728062325892</v>
      </c>
    </row>
    <row r="14" spans="1:20" ht="19.5" customHeight="1">
      <c r="A14" s="35">
        <v>9</v>
      </c>
      <c r="B14" s="19" t="s">
        <v>42</v>
      </c>
      <c r="C14" s="33"/>
      <c r="D14" s="10">
        <v>4</v>
      </c>
      <c r="E14" s="10"/>
      <c r="F14" s="10"/>
      <c r="G14" s="12">
        <v>16543.3</v>
      </c>
      <c r="H14" s="17">
        <v>14.610236656875244</v>
      </c>
      <c r="I14" s="12">
        <f t="shared" si="0"/>
        <v>6</v>
      </c>
      <c r="J14" s="12"/>
      <c r="K14" s="34"/>
      <c r="L14" s="12"/>
      <c r="M14" s="12">
        <v>713.5999999999999</v>
      </c>
      <c r="N14" s="34">
        <v>17.969912382211902</v>
      </c>
      <c r="O14" s="12">
        <v>546.3</v>
      </c>
      <c r="P14" s="47">
        <v>71.19999999999993</v>
      </c>
      <c r="Q14" s="12">
        <v>167.3</v>
      </c>
      <c r="R14" s="34">
        <v>28.89060092449921</v>
      </c>
      <c r="S14" s="12">
        <v>6.5913</v>
      </c>
      <c r="T14" s="11">
        <v>-49.36702054110525</v>
      </c>
    </row>
    <row r="15" spans="1:20" ht="19.5" customHeight="1">
      <c r="A15" s="35">
        <v>10</v>
      </c>
      <c r="B15" s="19" t="s">
        <v>43</v>
      </c>
      <c r="C15" s="33"/>
      <c r="D15" s="10">
        <v>4</v>
      </c>
      <c r="E15" s="10"/>
      <c r="F15" s="10"/>
      <c r="G15" s="12">
        <v>10565.7</v>
      </c>
      <c r="H15" s="17">
        <v>12.119572138036432</v>
      </c>
      <c r="I15" s="12">
        <f t="shared" si="0"/>
        <v>10</v>
      </c>
      <c r="J15" s="12"/>
      <c r="K15" s="34"/>
      <c r="L15" s="12"/>
      <c r="M15" s="12">
        <v>538.3</v>
      </c>
      <c r="N15" s="34">
        <v>13.589364844903983</v>
      </c>
      <c r="O15" s="12">
        <v>499.9</v>
      </c>
      <c r="P15" s="47">
        <v>62.39999999999998</v>
      </c>
      <c r="Q15" s="12">
        <v>38.4</v>
      </c>
      <c r="R15" s="34">
        <v>5.494505494505503</v>
      </c>
      <c r="S15" s="12">
        <v>15.4694</v>
      </c>
      <c r="T15" s="11">
        <v>-5.456478957597396</v>
      </c>
    </row>
    <row r="16" spans="1:20" ht="19.5" customHeight="1">
      <c r="A16" s="35">
        <v>12</v>
      </c>
      <c r="B16" s="19" t="s">
        <v>44</v>
      </c>
      <c r="C16" s="33"/>
      <c r="D16" s="10">
        <v>4</v>
      </c>
      <c r="E16" s="10"/>
      <c r="F16" s="10"/>
      <c r="G16" s="12">
        <v>5907</v>
      </c>
      <c r="H16" s="17">
        <v>15.411668164589116</v>
      </c>
      <c r="I16" s="12">
        <f t="shared" si="0"/>
        <v>5</v>
      </c>
      <c r="J16" s="12"/>
      <c r="K16" s="34"/>
      <c r="L16" s="12"/>
      <c r="M16" s="12">
        <v>622.9</v>
      </c>
      <c r="N16" s="34">
        <v>78.78874856486797</v>
      </c>
      <c r="O16" s="12">
        <v>622.9</v>
      </c>
      <c r="P16" s="47">
        <v>274.5</v>
      </c>
      <c r="Q16" s="12">
        <v>0</v>
      </c>
      <c r="R16" s="34"/>
      <c r="S16" s="12">
        <v>2.1664</v>
      </c>
      <c r="T16" s="11">
        <v>8.853381569691496</v>
      </c>
    </row>
    <row r="17" spans="1:20" ht="19.5" customHeight="1">
      <c r="A17" s="35">
        <v>13</v>
      </c>
      <c r="B17" s="19" t="s">
        <v>45</v>
      </c>
      <c r="C17" s="33"/>
      <c r="D17" s="10">
        <v>2</v>
      </c>
      <c r="E17" s="10"/>
      <c r="F17" s="10"/>
      <c r="G17" s="12">
        <v>3122.9</v>
      </c>
      <c r="H17" s="17">
        <v>8.633944411590775</v>
      </c>
      <c r="I17" s="12">
        <f t="shared" si="0"/>
        <v>12</v>
      </c>
      <c r="J17" s="12"/>
      <c r="K17" s="34"/>
      <c r="L17" s="12"/>
      <c r="M17" s="12">
        <v>203.2</v>
      </c>
      <c r="N17" s="17">
        <v>-5.135387488328675</v>
      </c>
      <c r="O17" s="12">
        <v>87.3</v>
      </c>
      <c r="P17" s="12">
        <v>-8</v>
      </c>
      <c r="Q17" s="12">
        <v>115.9</v>
      </c>
      <c r="R17" s="17">
        <v>-2.52312867956266</v>
      </c>
      <c r="S17" s="12">
        <v>0</v>
      </c>
      <c r="T17" s="11" t="s">
        <v>101</v>
      </c>
    </row>
    <row r="18" spans="1:20" s="1" customFormat="1" ht="19.5" customHeight="1" thickBot="1">
      <c r="A18" s="36">
        <v>14</v>
      </c>
      <c r="B18" s="37" t="s">
        <v>46</v>
      </c>
      <c r="C18" s="20"/>
      <c r="D18" s="20">
        <v>2</v>
      </c>
      <c r="E18" s="20"/>
      <c r="F18" s="20"/>
      <c r="G18" s="49">
        <v>4526.8</v>
      </c>
      <c r="H18" s="21">
        <v>16.071794871794893</v>
      </c>
      <c r="I18" s="49">
        <f t="shared" si="0"/>
        <v>4</v>
      </c>
      <c r="J18" s="49"/>
      <c r="K18" s="21"/>
      <c r="L18" s="49"/>
      <c r="M18" s="49">
        <v>217</v>
      </c>
      <c r="N18" s="21">
        <v>29.089827483640676</v>
      </c>
      <c r="O18" s="49">
        <v>156.1</v>
      </c>
      <c r="P18" s="49">
        <v>34</v>
      </c>
      <c r="Q18" s="49">
        <v>60.9</v>
      </c>
      <c r="R18" s="21">
        <v>32.39130434782609</v>
      </c>
      <c r="S18" s="49">
        <v>22.9604</v>
      </c>
      <c r="T18" s="22">
        <v>9.695666714442687</v>
      </c>
    </row>
    <row r="19" spans="2:24" s="5" customFormat="1" ht="19.5" customHeight="1">
      <c r="B19" s="242" t="s">
        <v>204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38"/>
      <c r="V19" s="38"/>
      <c r="W19" s="38"/>
      <c r="X19" s="38"/>
    </row>
    <row r="20" spans="2:20" ht="14.25">
      <c r="B20" s="242" t="s">
        <v>205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</row>
  </sheetData>
  <sheetProtection/>
  <mergeCells count="24">
    <mergeCell ref="B20:T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2" width="4.50390625" style="18" customWidth="1"/>
    <col min="3" max="3" width="7.25390625" style="18" customWidth="1"/>
    <col min="4" max="4" width="17.875" style="18" customWidth="1"/>
    <col min="5" max="11" width="8.00390625" style="18" customWidth="1"/>
    <col min="12" max="12" width="6.25390625" style="39" customWidth="1"/>
    <col min="13" max="13" width="8.00390625" style="18" customWidth="1"/>
    <col min="14" max="14" width="6.875" style="18" customWidth="1"/>
    <col min="15" max="15" width="6.625" style="18" customWidth="1"/>
    <col min="16" max="20" width="6.875" style="18" customWidth="1"/>
    <col min="21" max="21" width="6.75390625" style="18" customWidth="1"/>
    <col min="22" max="23" width="6.875" style="18" customWidth="1"/>
    <col min="24" max="24" width="6.25390625" style="18" customWidth="1"/>
    <col min="25" max="25" width="8.25390625" style="18" customWidth="1"/>
    <col min="26" max="26" width="6.875" style="18" customWidth="1"/>
    <col min="27" max="27" width="5.875" style="18" customWidth="1"/>
    <col min="28" max="16384" width="9.00390625" style="18" customWidth="1"/>
  </cols>
  <sheetData>
    <row r="1" spans="2:11" ht="39" customHeight="1">
      <c r="B1" s="218" t="s">
        <v>105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ht="13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2.5" customHeight="1">
      <c r="A3" s="250"/>
      <c r="B3" s="250"/>
      <c r="C3" s="250"/>
      <c r="D3" s="251"/>
      <c r="E3" s="252" t="s">
        <v>180</v>
      </c>
      <c r="F3" s="253"/>
      <c r="G3" s="254" t="s">
        <v>181</v>
      </c>
      <c r="H3" s="254" t="s">
        <v>182</v>
      </c>
      <c r="I3" s="254" t="s">
        <v>186</v>
      </c>
      <c r="J3" s="254" t="s">
        <v>183</v>
      </c>
      <c r="K3" s="248" t="s">
        <v>184</v>
      </c>
    </row>
    <row r="4" spans="1:27" s="41" customFormat="1" ht="27" customHeight="1">
      <c r="A4" s="158"/>
      <c r="B4" s="158"/>
      <c r="C4" s="158"/>
      <c r="D4" s="159"/>
      <c r="E4" s="160"/>
      <c r="F4" s="160" t="s">
        <v>185</v>
      </c>
      <c r="G4" s="255"/>
      <c r="H4" s="255"/>
      <c r="I4" s="255"/>
      <c r="J4" s="255"/>
      <c r="K4" s="249"/>
      <c r="L4" s="3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41" customFormat="1" ht="18.75" customHeight="1">
      <c r="A5" s="256" t="s">
        <v>23</v>
      </c>
      <c r="B5" s="256"/>
      <c r="C5" s="236" t="s">
        <v>30</v>
      </c>
      <c r="D5" s="236"/>
      <c r="E5" s="10"/>
      <c r="F5" s="10"/>
      <c r="G5" s="10"/>
      <c r="H5" s="10"/>
      <c r="I5" s="10"/>
      <c r="J5" s="10"/>
      <c r="K5" s="9"/>
      <c r="L5" s="3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11" ht="18.75" customHeight="1">
      <c r="A6" s="257"/>
      <c r="B6" s="257"/>
      <c r="C6" s="236" t="s">
        <v>25</v>
      </c>
      <c r="D6" s="236"/>
      <c r="E6" s="10">
        <v>102</v>
      </c>
      <c r="F6" s="63">
        <v>24</v>
      </c>
      <c r="G6" s="64">
        <v>28</v>
      </c>
      <c r="H6" s="64">
        <v>10</v>
      </c>
      <c r="I6" s="64">
        <v>10</v>
      </c>
      <c r="J6" s="64">
        <v>2</v>
      </c>
      <c r="K6" s="65">
        <v>52</v>
      </c>
    </row>
    <row r="7" spans="1:11" ht="18.75" customHeight="1">
      <c r="A7" s="258"/>
      <c r="B7" s="258"/>
      <c r="C7" s="236" t="s">
        <v>26</v>
      </c>
      <c r="D7" s="236"/>
      <c r="E7" s="10"/>
      <c r="F7" s="10"/>
      <c r="G7" s="10"/>
      <c r="H7" s="10"/>
      <c r="I7" s="10"/>
      <c r="J7" s="10"/>
      <c r="K7" s="9"/>
    </row>
    <row r="8" spans="1:12" s="55" customFormat="1" ht="18.75" customHeight="1">
      <c r="A8" s="260" t="s">
        <v>58</v>
      </c>
      <c r="B8" s="261"/>
      <c r="C8" s="266" t="s">
        <v>115</v>
      </c>
      <c r="D8" s="227"/>
      <c r="E8" s="12">
        <v>339667.524</v>
      </c>
      <c r="F8" s="48">
        <v>83011.124</v>
      </c>
      <c r="G8" s="12">
        <v>76022.324</v>
      </c>
      <c r="H8" s="12">
        <v>96269.3</v>
      </c>
      <c r="I8" s="12">
        <v>23203.6</v>
      </c>
      <c r="J8" s="12">
        <v>7877.3</v>
      </c>
      <c r="K8" s="42">
        <v>136295</v>
      </c>
      <c r="L8" s="54"/>
    </row>
    <row r="9" spans="1:12" s="53" customFormat="1" ht="18.75" customHeight="1">
      <c r="A9" s="262"/>
      <c r="B9" s="263"/>
      <c r="C9" s="240" t="s">
        <v>111</v>
      </c>
      <c r="D9" s="240"/>
      <c r="E9" s="17">
        <v>13.241871982636116</v>
      </c>
      <c r="F9" s="17">
        <v>8.594598618880111</v>
      </c>
      <c r="G9" s="17">
        <v>13.466153530355902</v>
      </c>
      <c r="H9" s="17">
        <v>16.00681561566484</v>
      </c>
      <c r="I9" s="17">
        <v>11.869865391290933</v>
      </c>
      <c r="J9" s="17">
        <v>15.450455071741581</v>
      </c>
      <c r="K9" s="11">
        <v>11.35385271503397</v>
      </c>
      <c r="L9" s="52"/>
    </row>
    <row r="10" spans="1:12" s="53" customFormat="1" ht="18.75" customHeight="1">
      <c r="A10" s="262"/>
      <c r="B10" s="263"/>
      <c r="C10" s="268" t="s">
        <v>104</v>
      </c>
      <c r="D10" s="269"/>
      <c r="E10" s="12"/>
      <c r="F10" s="12"/>
      <c r="G10" s="12"/>
      <c r="H10" s="12"/>
      <c r="I10" s="12"/>
      <c r="J10" s="12"/>
      <c r="K10" s="42"/>
      <c r="L10" s="52"/>
    </row>
    <row r="11" spans="1:12" s="53" customFormat="1" ht="18.75" customHeight="1">
      <c r="A11" s="262"/>
      <c r="B11" s="263"/>
      <c r="C11" s="240" t="s">
        <v>222</v>
      </c>
      <c r="D11" s="240"/>
      <c r="E11" s="11"/>
      <c r="F11" s="17"/>
      <c r="G11" s="17"/>
      <c r="H11" s="17"/>
      <c r="I11" s="17"/>
      <c r="J11" s="17"/>
      <c r="K11" s="11"/>
      <c r="L11" s="52"/>
    </row>
    <row r="12" spans="1:12" s="53" customFormat="1" ht="18.75" customHeight="1">
      <c r="A12" s="262"/>
      <c r="B12" s="263"/>
      <c r="C12" s="267" t="s">
        <v>47</v>
      </c>
      <c r="D12" s="267"/>
      <c r="E12" s="43">
        <v>100</v>
      </c>
      <c r="F12" s="43">
        <v>25.484791481060626</v>
      </c>
      <c r="G12" s="43">
        <v>22.337153245414456</v>
      </c>
      <c r="H12" s="43">
        <v>27.666697579730474</v>
      </c>
      <c r="I12" s="43">
        <v>6.915049117015512</v>
      </c>
      <c r="J12" s="43">
        <v>2.274755642298981</v>
      </c>
      <c r="K12" s="44">
        <v>40.80634441554058</v>
      </c>
      <c r="L12" s="52"/>
    </row>
    <row r="13" spans="1:12" s="53" customFormat="1" ht="18.75" customHeight="1">
      <c r="A13" s="264"/>
      <c r="B13" s="265"/>
      <c r="C13" s="267" t="s">
        <v>48</v>
      </c>
      <c r="D13" s="267"/>
      <c r="E13" s="43">
        <v>100</v>
      </c>
      <c r="F13" s="43">
        <v>24.438934585927623</v>
      </c>
      <c r="G13" s="43">
        <v>22.38139316492324</v>
      </c>
      <c r="H13" s="43">
        <v>28.342215018472004</v>
      </c>
      <c r="I13" s="43">
        <v>6.831268331676006</v>
      </c>
      <c r="J13" s="43">
        <v>2.319120741139798</v>
      </c>
      <c r="K13" s="44">
        <v>40.12600274378896</v>
      </c>
      <c r="L13" s="52"/>
    </row>
    <row r="14" spans="1:12" s="55" customFormat="1" ht="18.75" customHeight="1">
      <c r="A14" s="270" t="s">
        <v>49</v>
      </c>
      <c r="B14" s="273" t="s">
        <v>50</v>
      </c>
      <c r="C14" s="227" t="s">
        <v>116</v>
      </c>
      <c r="D14" s="259"/>
      <c r="E14" s="12">
        <v>19496</v>
      </c>
      <c r="F14" s="12">
        <v>5800.8</v>
      </c>
      <c r="G14" s="12">
        <v>2613.5</v>
      </c>
      <c r="H14" s="12">
        <v>6733.799999999999</v>
      </c>
      <c r="I14" s="12">
        <v>987.3</v>
      </c>
      <c r="J14" s="12">
        <v>375.4</v>
      </c>
      <c r="K14" s="42">
        <v>8786</v>
      </c>
      <c r="L14" s="54"/>
    </row>
    <row r="15" spans="1:12" s="53" customFormat="1" ht="18.75" customHeight="1">
      <c r="A15" s="271"/>
      <c r="B15" s="273"/>
      <c r="C15" s="240" t="s">
        <v>112</v>
      </c>
      <c r="D15" s="274"/>
      <c r="E15" s="17">
        <v>-6.146047456517451</v>
      </c>
      <c r="F15" s="17">
        <v>-5.238912031364862</v>
      </c>
      <c r="G15" s="17">
        <v>43.42552957962903</v>
      </c>
      <c r="H15" s="17">
        <v>-14.012080039841152</v>
      </c>
      <c r="I15" s="17">
        <v>71.28730048577376</v>
      </c>
      <c r="J15" s="17">
        <v>-29.687207342198917</v>
      </c>
      <c r="K15" s="11">
        <v>-12.219879909282554</v>
      </c>
      <c r="L15" s="52"/>
    </row>
    <row r="16" spans="1:12" s="55" customFormat="1" ht="18.75" customHeight="1">
      <c r="A16" s="271"/>
      <c r="B16" s="273" t="s">
        <v>51</v>
      </c>
      <c r="C16" s="227" t="s">
        <v>116</v>
      </c>
      <c r="D16" s="259"/>
      <c r="E16" s="12">
        <v>13435.2</v>
      </c>
      <c r="F16" s="12">
        <v>4333.6</v>
      </c>
      <c r="G16" s="12">
        <v>1776.1</v>
      </c>
      <c r="H16" s="12">
        <v>3988.6</v>
      </c>
      <c r="I16" s="12">
        <v>663.4</v>
      </c>
      <c r="J16" s="12">
        <v>177.1</v>
      </c>
      <c r="K16" s="42">
        <v>6830</v>
      </c>
      <c r="L16" s="54"/>
    </row>
    <row r="17" spans="1:12" s="55" customFormat="1" ht="18.75" customHeight="1">
      <c r="A17" s="271"/>
      <c r="B17" s="273"/>
      <c r="C17" s="227" t="s">
        <v>117</v>
      </c>
      <c r="D17" s="259"/>
      <c r="E17" s="12">
        <v>-730.7000000000003</v>
      </c>
      <c r="F17" s="12">
        <v>-267.1999999999998</v>
      </c>
      <c r="G17" s="12">
        <v>611.1999999999998</v>
      </c>
      <c r="H17" s="12">
        <v>-734.0999999999999</v>
      </c>
      <c r="I17" s="12">
        <v>358.59999999999997</v>
      </c>
      <c r="J17" s="12">
        <v>38.900000000000006</v>
      </c>
      <c r="K17" s="42">
        <v>-1005.3000000000002</v>
      </c>
      <c r="L17" s="54"/>
    </row>
    <row r="18" spans="1:12" s="55" customFormat="1" ht="18.75" customHeight="1">
      <c r="A18" s="271"/>
      <c r="B18" s="273" t="s">
        <v>52</v>
      </c>
      <c r="C18" s="227" t="s">
        <v>116</v>
      </c>
      <c r="D18" s="259"/>
      <c r="E18" s="12">
        <v>6060.8</v>
      </c>
      <c r="F18" s="12">
        <v>1467.2</v>
      </c>
      <c r="G18" s="12">
        <v>837.4</v>
      </c>
      <c r="H18" s="12">
        <v>2745.2</v>
      </c>
      <c r="I18" s="12">
        <v>323.9</v>
      </c>
      <c r="J18" s="12">
        <v>198.3</v>
      </c>
      <c r="K18" s="42">
        <v>1956</v>
      </c>
      <c r="L18" s="54"/>
    </row>
    <row r="19" spans="1:12" s="53" customFormat="1" ht="18.75" customHeight="1">
      <c r="A19" s="271"/>
      <c r="B19" s="273"/>
      <c r="C19" s="240" t="s">
        <v>110</v>
      </c>
      <c r="D19" s="240"/>
      <c r="E19" s="17">
        <v>-8.264212629412114</v>
      </c>
      <c r="F19" s="17">
        <v>-3.518116656802789</v>
      </c>
      <c r="G19" s="17">
        <v>27.399969572493532</v>
      </c>
      <c r="H19" s="17">
        <v>-11.684467893450005</v>
      </c>
      <c r="I19" s="17">
        <v>19.25625920471279</v>
      </c>
      <c r="J19" s="17">
        <v>-49.88627748294162</v>
      </c>
      <c r="K19" s="11">
        <v>-10.019321004692245</v>
      </c>
      <c r="L19" s="52"/>
    </row>
    <row r="20" spans="1:12" s="53" customFormat="1" ht="18.75" customHeight="1">
      <c r="A20" s="271"/>
      <c r="B20" s="275" t="s">
        <v>109</v>
      </c>
      <c r="C20" s="276"/>
      <c r="D20" s="277"/>
      <c r="E20" s="17">
        <v>100</v>
      </c>
      <c r="F20" s="17">
        <v>29.46896648004352</v>
      </c>
      <c r="G20" s="17">
        <v>8.772090291584627</v>
      </c>
      <c r="H20" s="17">
        <v>37.69899916717615</v>
      </c>
      <c r="I20" s="17">
        <v>2.7747957655961915</v>
      </c>
      <c r="J20" s="17">
        <v>2.570200310985091</v>
      </c>
      <c r="K20" s="11">
        <v>48.18391446465794</v>
      </c>
      <c r="L20" s="52"/>
    </row>
    <row r="21" spans="1:12" s="53" customFormat="1" ht="18.75" customHeight="1" thickBot="1">
      <c r="A21" s="272"/>
      <c r="B21" s="278" t="s">
        <v>53</v>
      </c>
      <c r="C21" s="279"/>
      <c r="D21" s="280"/>
      <c r="E21" s="21">
        <v>100</v>
      </c>
      <c r="F21" s="21">
        <v>29.753795650389826</v>
      </c>
      <c r="G21" s="21">
        <v>13.405313910545752</v>
      </c>
      <c r="H21" s="21">
        <v>34.53939269593763</v>
      </c>
      <c r="I21" s="21">
        <v>5.064115716044316</v>
      </c>
      <c r="J21" s="21">
        <v>1.9255231842429215</v>
      </c>
      <c r="K21" s="22">
        <v>45.06565449322938</v>
      </c>
      <c r="L21" s="52"/>
    </row>
    <row r="22" spans="1:11" ht="27.75" customHeight="1">
      <c r="A22" s="242" t="s">
        <v>206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</row>
    <row r="24" ht="14.25">
      <c r="I24" s="39"/>
    </row>
  </sheetData>
  <sheetProtection/>
  <mergeCells count="32"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5:B7"/>
    <mergeCell ref="C5:D5"/>
    <mergeCell ref="C6:D6"/>
    <mergeCell ref="C7:D7"/>
    <mergeCell ref="I3:I4"/>
    <mergeCell ref="J3:J4"/>
    <mergeCell ref="K3:K4"/>
    <mergeCell ref="B1:K1"/>
    <mergeCell ref="A3:D3"/>
    <mergeCell ref="E3:F3"/>
    <mergeCell ref="G3:G4"/>
    <mergeCell ref="H3:H4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281" t="s">
        <v>65</v>
      </c>
      <c r="B1" s="281"/>
      <c r="C1" s="281"/>
      <c r="D1" s="281"/>
      <c r="E1" s="281"/>
    </row>
    <row r="2" spans="1:5" ht="33.75" customHeight="1" thickBot="1">
      <c r="A2" s="67" t="s">
        <v>64</v>
      </c>
      <c r="B2" s="68" t="s">
        <v>121</v>
      </c>
      <c r="C2" s="68" t="s">
        <v>63</v>
      </c>
      <c r="D2" s="68" t="s">
        <v>62</v>
      </c>
      <c r="E2" s="69" t="s">
        <v>122</v>
      </c>
    </row>
    <row r="3" spans="1:5" ht="24" customHeight="1">
      <c r="A3" s="108" t="s">
        <v>207</v>
      </c>
      <c r="B3" s="109" t="s">
        <v>59</v>
      </c>
      <c r="C3" s="182"/>
      <c r="D3" s="182"/>
      <c r="E3" s="167">
        <v>2.9108200178441024</v>
      </c>
    </row>
    <row r="4" spans="1:5" ht="24" customHeight="1">
      <c r="A4" s="106" t="s">
        <v>119</v>
      </c>
      <c r="B4" s="110" t="s">
        <v>59</v>
      </c>
      <c r="C4" s="183"/>
      <c r="D4" s="183"/>
      <c r="E4" s="167">
        <v>2.3370675757544745</v>
      </c>
    </row>
    <row r="5" spans="1:5" ht="24" customHeight="1">
      <c r="A5" s="106" t="s">
        <v>220</v>
      </c>
      <c r="B5" s="110" t="s">
        <v>59</v>
      </c>
      <c r="C5" s="183"/>
      <c r="D5" s="183"/>
      <c r="E5" s="167">
        <v>0.006499415052644508</v>
      </c>
    </row>
    <row r="6" spans="1:5" ht="24" customHeight="1">
      <c r="A6" s="106" t="s">
        <v>221</v>
      </c>
      <c r="B6" s="110" t="s">
        <v>59</v>
      </c>
      <c r="C6" s="183"/>
      <c r="D6" s="183"/>
      <c r="E6" s="167">
        <v>11.101334506525887</v>
      </c>
    </row>
    <row r="7" spans="1:5" ht="24" customHeight="1">
      <c r="A7" s="106" t="s">
        <v>118</v>
      </c>
      <c r="B7" s="110" t="s">
        <v>59</v>
      </c>
      <c r="C7" s="183">
        <v>1115</v>
      </c>
      <c r="D7" s="183">
        <v>1840</v>
      </c>
      <c r="E7" s="167">
        <v>47.79116465863453</v>
      </c>
    </row>
    <row r="8" spans="1:5" ht="24" customHeight="1">
      <c r="A8" s="106" t="s">
        <v>60</v>
      </c>
      <c r="B8" s="110"/>
      <c r="C8" s="156"/>
      <c r="D8" s="156"/>
      <c r="E8" s="157"/>
    </row>
    <row r="9" spans="1:5" ht="24" customHeight="1">
      <c r="A9" s="106" t="s">
        <v>123</v>
      </c>
      <c r="B9" s="110" t="s">
        <v>61</v>
      </c>
      <c r="C9" s="168">
        <v>0</v>
      </c>
      <c r="D9" s="168">
        <v>493925</v>
      </c>
      <c r="E9" s="169">
        <v>-9.59897212699795</v>
      </c>
    </row>
    <row r="10" spans="1:5" ht="24" customHeight="1">
      <c r="A10" s="106" t="s">
        <v>124</v>
      </c>
      <c r="B10" s="110" t="s">
        <v>61</v>
      </c>
      <c r="C10" s="168">
        <v>0</v>
      </c>
      <c r="D10" s="168"/>
      <c r="E10" s="197"/>
    </row>
    <row r="11" spans="1:5" ht="24" customHeight="1">
      <c r="A11" s="106" t="s">
        <v>125</v>
      </c>
      <c r="B11" s="110" t="s">
        <v>61</v>
      </c>
      <c r="C11" s="168">
        <v>0</v>
      </c>
      <c r="D11" s="168">
        <v>0</v>
      </c>
      <c r="E11" s="197">
        <v>-100</v>
      </c>
    </row>
    <row r="12" spans="1:5" ht="24" customHeight="1">
      <c r="A12" s="106" t="s">
        <v>106</v>
      </c>
      <c r="B12" s="110" t="s">
        <v>61</v>
      </c>
      <c r="C12" s="168">
        <v>8207</v>
      </c>
      <c r="D12" s="170">
        <v>10384</v>
      </c>
      <c r="E12" s="169">
        <v>17.77248497221278</v>
      </c>
    </row>
    <row r="13" spans="1:5" ht="24" customHeight="1">
      <c r="A13" s="106" t="s">
        <v>107</v>
      </c>
      <c r="B13" s="110" t="s">
        <v>59</v>
      </c>
      <c r="C13" s="168">
        <v>2165</v>
      </c>
      <c r="D13" s="170">
        <v>3476</v>
      </c>
      <c r="E13" s="169">
        <v>2.5671289465919216</v>
      </c>
    </row>
    <row r="14" spans="1:5" ht="24" customHeight="1">
      <c r="A14" s="106" t="s">
        <v>108</v>
      </c>
      <c r="B14" s="110" t="s">
        <v>61</v>
      </c>
      <c r="C14" s="168">
        <v>-6640</v>
      </c>
      <c r="D14" s="168">
        <v>19454</v>
      </c>
      <c r="E14" s="169">
        <v>-54.61988849751569</v>
      </c>
    </row>
    <row r="15" spans="1:5" ht="24" customHeight="1">
      <c r="A15" s="106" t="s">
        <v>126</v>
      </c>
      <c r="B15" s="110"/>
      <c r="C15" s="156"/>
      <c r="D15" s="156"/>
      <c r="E15" s="157"/>
    </row>
    <row r="16" spans="1:5" ht="24" customHeight="1">
      <c r="A16" s="106" t="s">
        <v>127</v>
      </c>
      <c r="B16" s="110" t="s">
        <v>59</v>
      </c>
      <c r="C16" s="171"/>
      <c r="D16" s="171"/>
      <c r="E16" s="169"/>
    </row>
    <row r="17" spans="1:5" ht="24" customHeight="1">
      <c r="A17" s="106" t="s">
        <v>128</v>
      </c>
      <c r="B17" s="110" t="s">
        <v>59</v>
      </c>
      <c r="C17" s="171"/>
      <c r="D17" s="171"/>
      <c r="E17" s="169"/>
    </row>
    <row r="18" spans="1:5" ht="24" customHeight="1" thickBot="1">
      <c r="A18" s="107" t="s">
        <v>129</v>
      </c>
      <c r="B18" s="112" t="s">
        <v>59</v>
      </c>
      <c r="C18" s="172"/>
      <c r="D18" s="172"/>
      <c r="E18" s="173"/>
    </row>
    <row r="19" spans="4:5" ht="14.25" hidden="1">
      <c r="D19">
        <f>SUM(D7,D18)</f>
        <v>1840</v>
      </c>
      <c r="E19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7" customWidth="1"/>
  </cols>
  <sheetData>
    <row r="1" spans="1:4" ht="34.5" customHeight="1">
      <c r="A1" s="282" t="s">
        <v>82</v>
      </c>
      <c r="B1" s="282"/>
      <c r="C1" s="282"/>
      <c r="D1" s="282"/>
    </row>
    <row r="2" spans="1:4" ht="19.5" thickBot="1">
      <c r="A2" s="14"/>
      <c r="B2" s="14"/>
      <c r="C2" s="14"/>
      <c r="D2" s="71" t="s">
        <v>83</v>
      </c>
    </row>
    <row r="3" spans="1:4" ht="48.75" customHeight="1" thickBot="1">
      <c r="A3" s="78" t="s">
        <v>64</v>
      </c>
      <c r="B3" s="79" t="s">
        <v>63</v>
      </c>
      <c r="C3" s="79" t="s">
        <v>62</v>
      </c>
      <c r="D3" s="80" t="s">
        <v>66</v>
      </c>
    </row>
    <row r="4" spans="1:4" ht="18.75">
      <c r="A4" s="72" t="s">
        <v>67</v>
      </c>
      <c r="B4" s="199"/>
      <c r="C4" s="73">
        <v>24871</v>
      </c>
      <c r="D4" s="74">
        <v>24.426545263526528</v>
      </c>
    </row>
    <row r="5" spans="1:4" ht="18.75">
      <c r="A5" s="72" t="s">
        <v>68</v>
      </c>
      <c r="B5" s="73">
        <v>4237</v>
      </c>
      <c r="C5" s="73">
        <v>13227</v>
      </c>
      <c r="D5" s="74">
        <v>24.74</v>
      </c>
    </row>
    <row r="6" spans="1:4" ht="18.75">
      <c r="A6" s="72" t="s">
        <v>69</v>
      </c>
      <c r="B6" s="73">
        <v>4051</v>
      </c>
      <c r="C6" s="73">
        <v>12519</v>
      </c>
      <c r="D6" s="74">
        <v>30.37</v>
      </c>
    </row>
    <row r="7" spans="1:4" ht="18.75">
      <c r="A7" s="72" t="s">
        <v>201</v>
      </c>
      <c r="B7" s="73">
        <v>996</v>
      </c>
      <c r="C7" s="73">
        <v>3366</v>
      </c>
      <c r="D7" s="74">
        <v>-8.01</v>
      </c>
    </row>
    <row r="8" spans="1:4" ht="18.75">
      <c r="A8" s="72" t="s">
        <v>202</v>
      </c>
      <c r="B8" s="73">
        <v>686</v>
      </c>
      <c r="C8" s="73">
        <v>2145</v>
      </c>
      <c r="D8" s="74">
        <v>19.37</v>
      </c>
    </row>
    <row r="9" spans="1:4" ht="18.75">
      <c r="A9" s="72" t="s">
        <v>70</v>
      </c>
      <c r="B9" s="73"/>
      <c r="C9" s="73"/>
      <c r="D9" s="74"/>
    </row>
    <row r="10" spans="1:4" ht="18.75">
      <c r="A10" s="72" t="s">
        <v>71</v>
      </c>
      <c r="B10" s="73">
        <v>270</v>
      </c>
      <c r="C10" s="73">
        <v>3437</v>
      </c>
      <c r="D10" s="74">
        <v>68.56</v>
      </c>
    </row>
    <row r="11" spans="1:4" ht="18.75">
      <c r="A11" s="72" t="s">
        <v>72</v>
      </c>
      <c r="B11" s="73">
        <v>30</v>
      </c>
      <c r="C11" s="73">
        <v>439</v>
      </c>
      <c r="D11" s="74">
        <v>2.57</v>
      </c>
    </row>
    <row r="12" spans="1:4" ht="18.75">
      <c r="A12" s="72" t="s">
        <v>73</v>
      </c>
      <c r="B12" s="73">
        <v>73</v>
      </c>
      <c r="C12" s="73">
        <v>281</v>
      </c>
      <c r="D12" s="74">
        <v>-32.61</v>
      </c>
    </row>
    <row r="13" spans="1:4" ht="18.75">
      <c r="A13" s="72" t="s">
        <v>74</v>
      </c>
      <c r="B13" s="73">
        <v>78</v>
      </c>
      <c r="C13" s="73">
        <v>341</v>
      </c>
      <c r="D13" s="74">
        <v>-13.23</v>
      </c>
    </row>
    <row r="14" spans="1:4" ht="18.75">
      <c r="A14" s="72" t="s">
        <v>75</v>
      </c>
      <c r="B14" s="73">
        <v>186</v>
      </c>
      <c r="C14" s="73">
        <v>708</v>
      </c>
      <c r="D14" s="74">
        <v>-29.27</v>
      </c>
    </row>
    <row r="15" spans="1:4" ht="18.75">
      <c r="A15" s="72" t="s">
        <v>76</v>
      </c>
      <c r="B15" s="73">
        <v>77</v>
      </c>
      <c r="C15" s="73">
        <v>372</v>
      </c>
      <c r="D15" s="74">
        <v>-42.5</v>
      </c>
    </row>
    <row r="16" spans="1:4" ht="18.75">
      <c r="A16" s="72" t="s">
        <v>77</v>
      </c>
      <c r="B16" s="73">
        <v>65</v>
      </c>
      <c r="C16" s="73">
        <v>160</v>
      </c>
      <c r="D16" s="189">
        <v>81.82</v>
      </c>
    </row>
    <row r="17" spans="1:4" ht="18.75">
      <c r="A17" s="72" t="s">
        <v>84</v>
      </c>
      <c r="B17" s="73">
        <v>18676</v>
      </c>
      <c r="C17" s="198">
        <v>44200</v>
      </c>
      <c r="D17" s="74">
        <v>4.82</v>
      </c>
    </row>
    <row r="18" spans="1:4" ht="18.75">
      <c r="A18" s="72" t="s">
        <v>78</v>
      </c>
      <c r="B18" s="73">
        <v>2920</v>
      </c>
      <c r="C18" s="199">
        <v>7305</v>
      </c>
      <c r="D18" s="74">
        <v>13.26</v>
      </c>
    </row>
    <row r="19" spans="1:4" ht="18.75">
      <c r="A19" s="72" t="s">
        <v>79</v>
      </c>
      <c r="B19" s="73">
        <v>3242</v>
      </c>
      <c r="C19" s="198">
        <v>11533</v>
      </c>
      <c r="D19" s="74">
        <v>2.33</v>
      </c>
    </row>
    <row r="20" spans="1:4" ht="18.75">
      <c r="A20" s="72" t="s">
        <v>80</v>
      </c>
      <c r="B20" s="73">
        <v>2136</v>
      </c>
      <c r="C20" s="198">
        <v>3259</v>
      </c>
      <c r="D20" s="74">
        <v>-62.62</v>
      </c>
    </row>
    <row r="21" spans="1:4" ht="18.75">
      <c r="A21" s="72" t="s">
        <v>227</v>
      </c>
      <c r="B21" s="73">
        <v>1420</v>
      </c>
      <c r="C21" s="198">
        <v>3748</v>
      </c>
      <c r="D21" s="74">
        <v>-6.16</v>
      </c>
    </row>
    <row r="22" spans="1:4" ht="19.5" thickBot="1">
      <c r="A22" s="75" t="s">
        <v>81</v>
      </c>
      <c r="B22" s="76">
        <v>376</v>
      </c>
      <c r="C22" s="200">
        <v>757</v>
      </c>
      <c r="D22" s="77">
        <v>-68.48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27" customWidth="1"/>
    <col min="4" max="4" width="7.125" style="27" customWidth="1"/>
    <col min="5" max="5" width="11.50390625" style="27" customWidth="1"/>
    <col min="6" max="6" width="7.125" style="28" customWidth="1"/>
    <col min="7" max="7" width="12.75390625" style="0" customWidth="1"/>
  </cols>
  <sheetData>
    <row r="1" spans="1:6" ht="39" customHeight="1" thickBot="1">
      <c r="A1" s="281" t="s">
        <v>130</v>
      </c>
      <c r="B1" s="281"/>
      <c r="C1" s="281"/>
      <c r="D1" s="281"/>
      <c r="E1" s="281"/>
      <c r="F1" s="281"/>
    </row>
    <row r="2" spans="1:6" ht="63.75" customHeight="1">
      <c r="A2" s="177" t="s">
        <v>64</v>
      </c>
      <c r="B2" s="178" t="s">
        <v>121</v>
      </c>
      <c r="C2" s="179" t="s">
        <v>63</v>
      </c>
      <c r="D2" s="180" t="s">
        <v>66</v>
      </c>
      <c r="E2" s="179" t="s">
        <v>85</v>
      </c>
      <c r="F2" s="181" t="s">
        <v>66</v>
      </c>
    </row>
    <row r="3" spans="1:7" ht="27" customHeight="1">
      <c r="A3" s="81" t="s">
        <v>87</v>
      </c>
      <c r="B3" s="175" t="s">
        <v>59</v>
      </c>
      <c r="C3" s="82"/>
      <c r="D3" s="83"/>
      <c r="E3" s="204">
        <f>SUM(E4:E5)</f>
        <v>84144.1</v>
      </c>
      <c r="F3" s="83">
        <v>8.1</v>
      </c>
      <c r="G3" s="190"/>
    </row>
    <row r="4" spans="1:7" ht="27" customHeight="1">
      <c r="A4" s="161" t="s">
        <v>190</v>
      </c>
      <c r="B4" s="176" t="s">
        <v>59</v>
      </c>
      <c r="C4" s="84">
        <v>11077.4</v>
      </c>
      <c r="D4" s="85">
        <v>8.736282073934461</v>
      </c>
      <c r="E4" s="84">
        <v>28294.9</v>
      </c>
      <c r="F4" s="85">
        <v>6.5380198429881204</v>
      </c>
      <c r="G4" s="190"/>
    </row>
    <row r="5" spans="1:7" ht="27" customHeight="1">
      <c r="A5" s="185" t="s">
        <v>189</v>
      </c>
      <c r="B5" s="186" t="s">
        <v>59</v>
      </c>
      <c r="C5" s="86"/>
      <c r="D5" s="187"/>
      <c r="E5" s="86">
        <v>55849.2</v>
      </c>
      <c r="F5" s="187">
        <v>8.93</v>
      </c>
      <c r="G5" s="190"/>
    </row>
    <row r="6" spans="5:6" ht="14.25">
      <c r="E6" s="28"/>
      <c r="F6"/>
    </row>
    <row r="7" spans="5:6" ht="14.25">
      <c r="E7" s="28"/>
      <c r="F7"/>
    </row>
    <row r="8" spans="5:6" ht="14.25">
      <c r="E8" s="28"/>
      <c r="F8"/>
    </row>
    <row r="9" spans="5:6" ht="14.25">
      <c r="E9" s="28"/>
      <c r="F9"/>
    </row>
    <row r="10" spans="5:6" ht="14.25">
      <c r="E10" s="28"/>
      <c r="F10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284" t="s">
        <v>167</v>
      </c>
      <c r="B1" s="284"/>
      <c r="C1" s="284"/>
      <c r="D1" s="284"/>
      <c r="E1" s="284"/>
      <c r="F1" s="284"/>
      <c r="G1" s="284"/>
    </row>
    <row r="2" spans="1:7" ht="41.25" customHeight="1">
      <c r="A2" s="285"/>
      <c r="B2" s="286" t="s">
        <v>209</v>
      </c>
      <c r="C2" s="292" t="s">
        <v>191</v>
      </c>
      <c r="D2" s="293"/>
      <c r="E2" s="294"/>
      <c r="F2" s="288" t="s">
        <v>192</v>
      </c>
      <c r="G2" s="290" t="s">
        <v>203</v>
      </c>
    </row>
    <row r="3" spans="1:7" ht="48" customHeight="1">
      <c r="A3" s="285"/>
      <c r="B3" s="287"/>
      <c r="C3" s="4" t="s">
        <v>135</v>
      </c>
      <c r="D3" s="4" t="s">
        <v>138</v>
      </c>
      <c r="E3" s="4" t="s">
        <v>193</v>
      </c>
      <c r="F3" s="289"/>
      <c r="G3" s="291"/>
    </row>
    <row r="4" spans="1:7" ht="20.25" customHeight="1">
      <c r="A4" s="118" t="s">
        <v>136</v>
      </c>
      <c r="B4" s="162"/>
      <c r="C4" s="162"/>
      <c r="D4" s="163">
        <v>2.3370675757544745</v>
      </c>
      <c r="E4" s="163"/>
      <c r="F4" s="162"/>
      <c r="G4" s="164"/>
    </row>
    <row r="5" spans="1:7" ht="20.25" customHeight="1">
      <c r="A5" s="2" t="s">
        <v>38</v>
      </c>
      <c r="B5" s="162"/>
      <c r="C5" s="165"/>
      <c r="D5" s="163">
        <v>8.929774552992995</v>
      </c>
      <c r="E5" s="163"/>
      <c r="F5" s="162"/>
      <c r="G5" s="164"/>
    </row>
    <row r="6" spans="1:7" ht="20.25" customHeight="1">
      <c r="A6" s="2" t="s">
        <v>2</v>
      </c>
      <c r="B6" s="162"/>
      <c r="C6" s="165"/>
      <c r="D6" s="163">
        <v>-45.97760662740276</v>
      </c>
      <c r="E6" s="163"/>
      <c r="F6" s="162"/>
      <c r="G6" s="164"/>
    </row>
    <row r="7" spans="1:7" ht="20.25" customHeight="1">
      <c r="A7" s="2" t="s">
        <v>3</v>
      </c>
      <c r="B7" s="162"/>
      <c r="C7" s="165"/>
      <c r="D7" s="163">
        <v>80.62619432603265</v>
      </c>
      <c r="E7" s="163"/>
      <c r="F7" s="162"/>
      <c r="G7" s="164"/>
    </row>
    <row r="8" spans="1:7" ht="20.25" customHeight="1">
      <c r="A8" s="2" t="s">
        <v>226</v>
      </c>
      <c r="B8" s="162"/>
      <c r="C8" s="165"/>
      <c r="D8" s="163">
        <v>-15.447263017356477</v>
      </c>
      <c r="E8" s="163"/>
      <c r="F8" s="162"/>
      <c r="G8" s="164"/>
    </row>
    <row r="9" spans="1:7" ht="20.25" customHeight="1">
      <c r="A9" s="2" t="s">
        <v>4</v>
      </c>
      <c r="B9" s="162"/>
      <c r="C9" s="165"/>
      <c r="D9" s="163">
        <v>411.55268022181144</v>
      </c>
      <c r="E9" s="163"/>
      <c r="F9" s="162"/>
      <c r="G9" s="164"/>
    </row>
    <row r="10" spans="1:7" ht="20.25" customHeight="1">
      <c r="A10" s="2" t="s">
        <v>5</v>
      </c>
      <c r="B10" s="162"/>
      <c r="C10" s="165"/>
      <c r="D10" s="163">
        <v>485.3828306264501</v>
      </c>
      <c r="E10" s="163"/>
      <c r="F10" s="162"/>
      <c r="G10" s="164"/>
    </row>
    <row r="11" spans="1:7" ht="20.25" customHeight="1">
      <c r="A11" s="2" t="s">
        <v>137</v>
      </c>
      <c r="B11" s="162"/>
      <c r="C11" s="165"/>
      <c r="D11" s="163">
        <v>9.720638540478916</v>
      </c>
      <c r="E11" s="163"/>
      <c r="F11" s="162"/>
      <c r="G11" s="164"/>
    </row>
    <row r="12" spans="1:7" ht="20.25" customHeight="1">
      <c r="A12" s="2" t="s">
        <v>213</v>
      </c>
      <c r="B12" s="162"/>
      <c r="C12" s="165"/>
      <c r="D12" s="163">
        <v>-51.7126597229679</v>
      </c>
      <c r="E12" s="163"/>
      <c r="F12" s="162"/>
      <c r="G12" s="164"/>
    </row>
    <row r="13" spans="1:7" ht="20.25" customHeight="1">
      <c r="A13" s="2" t="s">
        <v>7</v>
      </c>
      <c r="B13" s="162"/>
      <c r="C13" s="165"/>
      <c r="D13" s="163">
        <v>68.95539906103286</v>
      </c>
      <c r="E13" s="163"/>
      <c r="F13" s="162"/>
      <c r="G13" s="164"/>
    </row>
    <row r="14" spans="1:7" ht="20.25" customHeight="1">
      <c r="A14" s="2" t="s">
        <v>8</v>
      </c>
      <c r="B14" s="162"/>
      <c r="C14" s="165"/>
      <c r="D14" s="163">
        <v>-41.368487131199</v>
      </c>
      <c r="E14" s="163"/>
      <c r="F14" s="162"/>
      <c r="G14" s="164"/>
    </row>
    <row r="15" spans="1:7" ht="20.25" customHeight="1">
      <c r="A15" s="2" t="s">
        <v>9</v>
      </c>
      <c r="B15" s="162"/>
      <c r="C15" s="165"/>
      <c r="D15" s="163">
        <v>60.53240740740742</v>
      </c>
      <c r="E15" s="163"/>
      <c r="F15" s="162"/>
      <c r="G15" s="164"/>
    </row>
    <row r="16" spans="1:7" ht="20.25" customHeight="1">
      <c r="A16" s="2" t="s">
        <v>10</v>
      </c>
      <c r="B16" s="162"/>
      <c r="C16" s="165"/>
      <c r="D16" s="163">
        <v>-72.32745199792424</v>
      </c>
      <c r="E16" s="163"/>
      <c r="F16" s="162"/>
      <c r="G16" s="164"/>
    </row>
    <row r="17" spans="1:7" ht="20.25" customHeight="1">
      <c r="A17" s="2" t="s">
        <v>11</v>
      </c>
      <c r="B17" s="166"/>
      <c r="C17" s="162"/>
      <c r="D17" s="163">
        <v>857.5438596491229</v>
      </c>
      <c r="E17" s="163"/>
      <c r="F17" s="162"/>
      <c r="G17" s="164"/>
    </row>
    <row r="18" spans="1:6" s="59" customFormat="1" ht="20.25" customHeight="1">
      <c r="A18" s="283" t="s">
        <v>120</v>
      </c>
      <c r="B18" s="283"/>
      <c r="C18" s="283"/>
      <c r="D18" s="283"/>
      <c r="E18" s="184"/>
      <c r="F18" s="184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12.00390625" style="0" customWidth="1"/>
    <col min="2" max="2" width="11.375" style="28" customWidth="1"/>
    <col min="3" max="3" width="5.00390625" style="0" customWidth="1"/>
    <col min="4" max="4" width="13.75390625" style="27" customWidth="1"/>
    <col min="5" max="5" width="8.50390625" style="56" bestFit="1" customWidth="1"/>
  </cols>
  <sheetData>
    <row r="1" spans="1:5" ht="54" customHeight="1" thickBot="1">
      <c r="A1" s="282" t="s">
        <v>16</v>
      </c>
      <c r="B1" s="282"/>
      <c r="C1" s="282"/>
      <c r="D1" s="282"/>
      <c r="E1" s="282"/>
    </row>
    <row r="2" spans="1:5" ht="44.25" customHeight="1" thickBot="1">
      <c r="A2" s="67"/>
      <c r="B2" s="98" t="s">
        <v>131</v>
      </c>
      <c r="C2" s="68" t="s">
        <v>0</v>
      </c>
      <c r="D2" s="99" t="s">
        <v>66</v>
      </c>
      <c r="E2" s="100" t="s">
        <v>0</v>
      </c>
    </row>
    <row r="3" spans="1:5" ht="18" customHeight="1">
      <c r="A3" s="114" t="s">
        <v>13</v>
      </c>
      <c r="B3" s="96">
        <f>SUM(B4:B16)</f>
        <v>7.8</v>
      </c>
      <c r="C3" s="97" t="s">
        <v>89</v>
      </c>
      <c r="D3" s="86">
        <v>-63.41</v>
      </c>
      <c r="E3" s="97" t="s">
        <v>89</v>
      </c>
    </row>
    <row r="4" spans="1:5" ht="18" customHeight="1">
      <c r="A4" s="94" t="s">
        <v>38</v>
      </c>
      <c r="B4" s="89">
        <v>0</v>
      </c>
      <c r="C4" s="88">
        <f aca="true" t="shared" si="0" ref="C4:C11">RANK(B4,B$4:B$16)</f>
        <v>3</v>
      </c>
      <c r="D4" s="92">
        <v>-100</v>
      </c>
      <c r="E4" s="111">
        <f>RANK(D4,D$4:D$16)</f>
        <v>2</v>
      </c>
    </row>
    <row r="5" spans="1:5" ht="18" customHeight="1">
      <c r="A5" s="94" t="s">
        <v>2</v>
      </c>
      <c r="B5" s="89">
        <v>0</v>
      </c>
      <c r="C5" s="88">
        <f t="shared" si="0"/>
        <v>3</v>
      </c>
      <c r="D5" s="92" t="s">
        <v>101</v>
      </c>
      <c r="E5" s="92" t="s">
        <v>101</v>
      </c>
    </row>
    <row r="6" spans="1:5" ht="18" customHeight="1">
      <c r="A6" s="94" t="s">
        <v>3</v>
      </c>
      <c r="B6" s="89">
        <v>6.8</v>
      </c>
      <c r="C6" s="88">
        <f t="shared" si="0"/>
        <v>1</v>
      </c>
      <c r="D6" s="92" t="s">
        <v>101</v>
      </c>
      <c r="E6" s="92" t="s">
        <v>101</v>
      </c>
    </row>
    <row r="7" spans="1:5" ht="18" customHeight="1">
      <c r="A7" s="94" t="s">
        <v>232</v>
      </c>
      <c r="B7" s="89">
        <v>0</v>
      </c>
      <c r="C7" s="88">
        <f t="shared" si="0"/>
        <v>3</v>
      </c>
      <c r="D7" s="92">
        <v>-100</v>
      </c>
      <c r="E7" s="111">
        <f>RANK(D7,D$4:D$16)</f>
        <v>2</v>
      </c>
    </row>
    <row r="8" spans="1:5" ht="18" customHeight="1">
      <c r="A8" s="94" t="s">
        <v>4</v>
      </c>
      <c r="B8" s="89">
        <v>0</v>
      </c>
      <c r="C8" s="88">
        <f t="shared" si="0"/>
        <v>3</v>
      </c>
      <c r="D8" s="92" t="s">
        <v>101</v>
      </c>
      <c r="E8" s="92" t="s">
        <v>101</v>
      </c>
    </row>
    <row r="9" spans="1:5" ht="18" customHeight="1">
      <c r="A9" s="94" t="s">
        <v>5</v>
      </c>
      <c r="B9" s="89">
        <v>0</v>
      </c>
      <c r="C9" s="88">
        <f t="shared" si="0"/>
        <v>3</v>
      </c>
      <c r="D9" s="92" t="s">
        <v>101</v>
      </c>
      <c r="E9" s="92" t="s">
        <v>101</v>
      </c>
    </row>
    <row r="10" spans="1:5" ht="18" customHeight="1">
      <c r="A10" s="94" t="s">
        <v>6</v>
      </c>
      <c r="B10" s="89">
        <v>0</v>
      </c>
      <c r="C10" s="88">
        <f t="shared" si="0"/>
        <v>3</v>
      </c>
      <c r="D10" s="92" t="s">
        <v>101</v>
      </c>
      <c r="E10" s="92" t="s">
        <v>101</v>
      </c>
    </row>
    <row r="11" spans="1:5" ht="18" customHeight="1">
      <c r="A11" s="94" t="s">
        <v>213</v>
      </c>
      <c r="B11" s="89">
        <v>0</v>
      </c>
      <c r="C11" s="88">
        <f t="shared" si="0"/>
        <v>3</v>
      </c>
      <c r="D11" s="92" t="s">
        <v>101</v>
      </c>
      <c r="E11" s="92" t="s">
        <v>101</v>
      </c>
    </row>
    <row r="12" spans="1:5" ht="18" customHeight="1">
      <c r="A12" s="94" t="s">
        <v>7</v>
      </c>
      <c r="B12" s="89">
        <v>0</v>
      </c>
      <c r="C12" s="88">
        <f>RANK(B12,B$4:B$16)</f>
        <v>3</v>
      </c>
      <c r="D12" s="92" t="s">
        <v>101</v>
      </c>
      <c r="E12" s="92" t="s">
        <v>101</v>
      </c>
    </row>
    <row r="13" spans="1:5" ht="18" customHeight="1">
      <c r="A13" s="94" t="s">
        <v>8</v>
      </c>
      <c r="B13" s="89">
        <v>0</v>
      </c>
      <c r="C13" s="88">
        <f>RANK(B13,B$4:B$16)</f>
        <v>3</v>
      </c>
      <c r="D13" s="92" t="s">
        <v>101</v>
      </c>
      <c r="E13" s="92" t="s">
        <v>101</v>
      </c>
    </row>
    <row r="14" spans="1:5" ht="18" customHeight="1">
      <c r="A14" s="94" t="s">
        <v>9</v>
      </c>
      <c r="B14" s="89">
        <v>1</v>
      </c>
      <c r="C14" s="88">
        <f>RANK(B14,B$4:B$16)</f>
        <v>2</v>
      </c>
      <c r="D14" s="92">
        <v>0</v>
      </c>
      <c r="E14" s="111">
        <f>RANK(D14,D$4:D$16)</f>
        <v>1</v>
      </c>
    </row>
    <row r="15" spans="1:5" ht="18" customHeight="1">
      <c r="A15" s="94" t="s">
        <v>10</v>
      </c>
      <c r="B15" s="89">
        <v>0</v>
      </c>
      <c r="C15" s="88">
        <f>RANK(B15,B$4:B$16)</f>
        <v>3</v>
      </c>
      <c r="D15" s="92" t="s">
        <v>101</v>
      </c>
      <c r="E15" s="92" t="s">
        <v>101</v>
      </c>
    </row>
    <row r="16" spans="1:5" ht="18" customHeight="1" thickBot="1">
      <c r="A16" s="115" t="s">
        <v>11</v>
      </c>
      <c r="B16" s="95">
        <v>0</v>
      </c>
      <c r="C16" s="113">
        <f>RANK(B16,B$4:B$16)</f>
        <v>3</v>
      </c>
      <c r="D16" s="174">
        <v>-100</v>
      </c>
      <c r="E16" s="174" t="s">
        <v>101</v>
      </c>
    </row>
    <row r="17" spans="1:5" ht="24" customHeight="1">
      <c r="A17" s="295" t="s">
        <v>18</v>
      </c>
      <c r="B17" s="295"/>
      <c r="C17" s="295"/>
      <c r="D17" s="295"/>
      <c r="E17" s="295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2018-04-25T08:26:04Z</cp:lastPrinted>
  <dcterms:created xsi:type="dcterms:W3CDTF">2002-03-19T00:57:19Z</dcterms:created>
  <dcterms:modified xsi:type="dcterms:W3CDTF">2022-07-25T12:49:08Z</dcterms:modified>
  <cp:category/>
  <cp:version/>
  <cp:contentType/>
  <cp:contentStatus/>
</cp:coreProperties>
</file>