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935" windowHeight="8550" tabRatio="935" activeTab="10"/>
  </bookViews>
  <sheets>
    <sheet name="目录" sheetId="1" r:id="rId1"/>
    <sheet name="国民经济主要指标" sheetId="2" r:id="rId2"/>
    <sheet name="分乡镇规模工业产值" sheetId="3" r:id="rId3"/>
    <sheet name="分行业工业" sheetId="4" r:id="rId4"/>
    <sheet name="固定资产投资" sheetId="5" r:id="rId5"/>
    <sheet name="财政收支" sheetId="6" r:id="rId6"/>
    <sheet name="社会消费品零售总额" sheetId="7" r:id="rId7"/>
    <sheet name="税收" sheetId="8" r:id="rId8"/>
    <sheet name="分乡镇固定资产投资" sheetId="9" r:id="rId9"/>
    <sheet name="财政" sheetId="10" r:id="rId10"/>
    <sheet name="个私" sheetId="11" r:id="rId11"/>
    <sheet name="分县1 " sheetId="12" state="hidden" r:id="rId12"/>
    <sheet name="分县2 " sheetId="13" state="hidden" r:id="rId13"/>
    <sheet name="分县3 " sheetId="14" state="hidden" r:id="rId14"/>
    <sheet name="分县4 " sheetId="15" state="hidden" r:id="rId15"/>
    <sheet name="分县5" sheetId="16" state="hidden" r:id="rId16"/>
    <sheet name="分县6" sheetId="17" state="hidden" r:id="rId17"/>
    <sheet name="分县7" sheetId="18" state="hidden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AA">#REF!</definedName>
    <definedName name="oo" localSheetId="3">#REF!</definedName>
    <definedName name="oo" localSheetId="8">#REF!</definedName>
    <definedName name="oo" localSheetId="1">#REF!</definedName>
    <definedName name="oo" localSheetId="0">#REF!</definedName>
    <definedName name="oo" localSheetId="6">#REF!</definedName>
    <definedName name="oo">#REF!</definedName>
    <definedName name="PP" localSheetId="3">#REF!</definedName>
    <definedName name="PP" localSheetId="8">#REF!</definedName>
    <definedName name="PP" localSheetId="1">#REF!</definedName>
    <definedName name="PP" localSheetId="0">#REF!</definedName>
    <definedName name="PP" localSheetId="6">#REF!</definedName>
    <definedName name="PP">#REF!</definedName>
    <definedName name="qq" localSheetId="3">#REF!</definedName>
    <definedName name="qq" localSheetId="8">#REF!</definedName>
    <definedName name="qq" localSheetId="1">#REF!</definedName>
    <definedName name="qq" localSheetId="0">#REF!</definedName>
    <definedName name="qq" localSheetId="6">#REF!</definedName>
    <definedName name="qq">#REF!</definedName>
    <definedName name="Rr" localSheetId="3">#REF!</definedName>
    <definedName name="Rr" localSheetId="8">#REF!</definedName>
    <definedName name="Rr" localSheetId="1">#REF!</definedName>
    <definedName name="Rr" localSheetId="0">#REF!</definedName>
    <definedName name="Rr" localSheetId="6">#REF!</definedName>
    <definedName name="Rr">#REF!</definedName>
    <definedName name="ss" localSheetId="3">#REF!</definedName>
    <definedName name="ss" localSheetId="8">#REF!</definedName>
    <definedName name="ss" localSheetId="1">#REF!</definedName>
    <definedName name="ss" localSheetId="0">#REF!</definedName>
    <definedName name="ss" localSheetId="6">#REF!</definedName>
    <definedName name="ss">#REF!</definedName>
    <definedName name="Uu" localSheetId="3">#REF!</definedName>
    <definedName name="Uu" localSheetId="8">#REF!</definedName>
    <definedName name="Uu" localSheetId="1">#REF!</definedName>
    <definedName name="Uu" localSheetId="0">#REF!</definedName>
    <definedName name="Uu" localSheetId="6">#REF!</definedName>
    <definedName name="Uu">#REF!</definedName>
    <definedName name="Z_06216801_D76D_11D9_821C_5254AB2300ED_.wvu.FilterData" localSheetId="8" hidden="1">'分乡镇固定资产投资'!$D$1:$D$17</definedName>
    <definedName name="Z_1A67AE39_1B8B_4D48_994E_2993D4335628_.wvu.FilterData" localSheetId="8" hidden="1">'分乡镇固定资产投资'!$D$1:$D$17</definedName>
    <definedName name="Z_1FC4CB20_C690_11D7_89D3_5254AB22FFB1_.wvu.FilterData" localSheetId="8" hidden="1">'分乡镇固定资产投资'!$D$1:$D$17</definedName>
    <definedName name="Z_26C1F161_BBBA_45F9_A9EF_46E38A75E851_.wvu.FilterData" localSheetId="8" hidden="1">'分乡镇固定资产投资'!$D$1:$D$17</definedName>
    <definedName name="Z_3C1C28E1_204D_11DA_80E6_000AEB2BE183_.wvu.FilterData" localSheetId="8" hidden="1">'分乡镇固定资产投资'!$D$1:$D$17</definedName>
    <definedName name="Z_4AECA8C0_49F8_4D6B_87CA_7CAE81ED5DE7_.wvu.FilterData" localSheetId="8" hidden="1">'分乡镇固定资产投资'!$D$1:$D$17</definedName>
    <definedName name="Z_59293682_E9F7_4771_97FF_640E069C69E2_.wvu.FilterData" localSheetId="8" hidden="1">'分乡镇固定资产投资'!$D$1:$D$17</definedName>
    <definedName name="Z_5C0C7D89_9BE4_4C5C_BCE4_4C175BA71771_.wvu.FilterData" localSheetId="8" hidden="1">'分乡镇固定资产投资'!$D$1:$D$17</definedName>
    <definedName name="Z_8B3361CF_7411_4991_BE8D_946B641B43D2_.wvu.FilterData" localSheetId="8" hidden="1">'分乡镇固定资产投资'!$D$1:$D$17</definedName>
    <definedName name="Z_99AB26E6_815E_408A_B1E6_6453B56CDB24_.wvu.FilterData" localSheetId="8" hidden="1">'分乡镇固定资产投资'!$D$1:$D$17</definedName>
    <definedName name="Z_9FA43528_F50C_419E_A8B8_F9FFA3673850_.wvu.FilterData" localSheetId="8" hidden="1">'分乡镇固定资产投资'!$D$1:$D$17</definedName>
    <definedName name="Z_C31736A6_204D_11DA_821D_5254AB2300ED_.wvu.FilterData" localSheetId="8" hidden="1">'分乡镇固定资产投资'!$D$1:$D$17</definedName>
    <definedName name="Z_C31736AA_204D_11DA_821D_5254AB2300ED_.wvu.FilterData" localSheetId="8" hidden="1">'分乡镇固定资产投资'!$D$1:$D$17</definedName>
    <definedName name="Z_C31736AD_204D_11DA_821D_5254AB2300ED_.wvu.FilterData" localSheetId="8" hidden="1">'分乡镇固定资产投资'!$D$1:$D$17</definedName>
    <definedName name="Z_EB97AF21_397E_11DA_9986_5254AB2300ED_.wvu.FilterData" localSheetId="8" hidden="1">'分乡镇固定资产投资'!$D$1:$D$17</definedName>
    <definedName name="Z_F7722DAA_D365_4416_BAC9_331362BE5CDC_.wvu.FilterData" localSheetId="8" hidden="1">'分乡镇固定资产投资'!$D$1:$D$17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<sst xmlns="http://schemas.openxmlformats.org/spreadsheetml/2006/main" count="630" uniqueCount="309">
  <si>
    <t>位次</t>
  </si>
  <si>
    <t>龙津镇</t>
  </si>
  <si>
    <t>嵩溪镇</t>
  </si>
  <si>
    <t>温郊乡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</si>
  <si>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</si>
  <si>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</si>
  <si>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</si>
  <si>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</si>
  <si>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</si>
  <si>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</si>
  <si>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</si>
  <si>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</si>
  <si>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合   计</t>
  </si>
  <si>
    <t>总  计</t>
  </si>
  <si>
    <t xml:space="preserve">             </t>
  </si>
  <si>
    <t>分乡（镇）企业税收收入情况</t>
  </si>
  <si>
    <t>分乡（镇）预算外收入</t>
  </si>
  <si>
    <t>税收收入（万元）</t>
  </si>
  <si>
    <t>分乡(镇)项目工作</t>
  </si>
  <si>
    <t>注：本资料由县财政局提供。</t>
  </si>
  <si>
    <t>分乡（镇)用电情况</t>
  </si>
  <si>
    <t>个体户户数（户）</t>
  </si>
  <si>
    <t>分乡（镇）企业税收收入</t>
  </si>
  <si>
    <t>规模工业企业个数(个)</t>
  </si>
  <si>
    <t>用电(万千瓦时)</t>
  </si>
  <si>
    <t>计划数</t>
  </si>
  <si>
    <t>现有数</t>
  </si>
  <si>
    <t>本年新增</t>
  </si>
  <si>
    <t>完成计划(%)</t>
  </si>
  <si>
    <t>规模以上工业企业主要产品产量</t>
  </si>
  <si>
    <t xml:space="preserve">利    税    情    况（万元）     </t>
  </si>
  <si>
    <t>计划新增</t>
  </si>
  <si>
    <t>本年新增</t>
  </si>
  <si>
    <t>本月止   累  计</t>
  </si>
  <si>
    <t>位 次</t>
  </si>
  <si>
    <t>利   税</t>
  </si>
  <si>
    <t>利  润</t>
  </si>
  <si>
    <t>税   收</t>
  </si>
  <si>
    <t>合 计</t>
  </si>
  <si>
    <t>龙津镇</t>
  </si>
  <si>
    <t>嵩溪镇</t>
  </si>
  <si>
    <t>温郊乡</t>
  </si>
  <si>
    <t>嵩口镇</t>
  </si>
  <si>
    <t>田源乡</t>
  </si>
  <si>
    <t>沙芜乡</t>
  </si>
  <si>
    <t>余朋乡</t>
  </si>
  <si>
    <t>灵地镇</t>
  </si>
  <si>
    <t>李家乡</t>
  </si>
  <si>
    <t>长校镇</t>
  </si>
  <si>
    <t>里田乡</t>
  </si>
  <si>
    <t>分乡（镇）规模以上工业企业产值、利税、用电情况</t>
  </si>
  <si>
    <t>分行业规模以上工业产值税收、用电情况</t>
  </si>
  <si>
    <t>分乡（镇)个体及内资企业基本情况</t>
  </si>
  <si>
    <t>分乡（镇）个体及内资企业基本情况</t>
  </si>
  <si>
    <t>工业总产值(万元)</t>
  </si>
  <si>
    <t>万元</t>
  </si>
  <si>
    <t>二、商品房屋建筑面积</t>
  </si>
  <si>
    <t>平方米</t>
  </si>
  <si>
    <t>本月止
累计</t>
  </si>
  <si>
    <t>本月
实绩</t>
  </si>
  <si>
    <t>指        标</t>
  </si>
  <si>
    <t>固定资产投资</t>
  </si>
  <si>
    <t>比上年同期
增长（%）</t>
  </si>
  <si>
    <t xml:space="preserve">      1、税收收入</t>
  </si>
  <si>
    <t xml:space="preserve">         #国内增值税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</si>
  <si>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</si>
  <si>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</si>
  <si>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</si>
  <si>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</si>
  <si>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</si>
  <si>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</si>
  <si>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</si>
  <si>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 xml:space="preserve">    #一般公共服务</t>
  </si>
  <si>
    <t xml:space="preserve">     教育</t>
  </si>
  <si>
    <t xml:space="preserve">     社会保障和就业</t>
  </si>
  <si>
    <t xml:space="preserve">     农林水事务</t>
  </si>
  <si>
    <t>财政收支</t>
  </si>
  <si>
    <t>单位：万元</t>
  </si>
  <si>
    <t>一般预算支出（县级）</t>
  </si>
  <si>
    <t>2</t>
  </si>
  <si>
    <t>财政收支</t>
  </si>
  <si>
    <t>社会消费品零售总额</t>
  </si>
  <si>
    <t>8</t>
  </si>
  <si>
    <t>_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</si>
  <si>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</si>
  <si>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</si>
  <si>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</si>
  <si>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</si>
  <si>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</si>
  <si>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</si>
  <si>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</si>
  <si>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</si>
  <si>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</si>
  <si>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</si>
  <si>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分乡(镇)固定资产投资完成额</t>
  </si>
  <si>
    <t>国民经济主要指标</t>
  </si>
  <si>
    <t>全年计划数</t>
  </si>
  <si>
    <t>四、商品房屋销售额</t>
  </si>
  <si>
    <t>五、商品房屋待售面积</t>
  </si>
  <si>
    <t>比上年同期增长(%)</t>
  </si>
  <si>
    <t>比上年同期增长(%)  (现价)</t>
  </si>
  <si>
    <t>本月止   累  计</t>
  </si>
  <si>
    <t>比上年同期增减</t>
  </si>
  <si>
    <t xml:space="preserve">    房地产开发</t>
  </si>
  <si>
    <t xml:space="preserve">    项目投资</t>
  </si>
  <si>
    <t>计量
单位</t>
  </si>
  <si>
    <t>比上年同期
增长%</t>
  </si>
  <si>
    <t xml:space="preserve">    1、施工面积</t>
  </si>
  <si>
    <t xml:space="preserve">       #本年新开工面积</t>
  </si>
  <si>
    <t xml:space="preserve">    2、竣工面积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</si>
  <si>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</si>
  <si>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</si>
  <si>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</si>
  <si>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</si>
  <si>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预算外收入（万元）</t>
  </si>
  <si>
    <t>总  计</t>
  </si>
  <si>
    <t>龙津镇</t>
  </si>
  <si>
    <t>内资企业户数(户)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</si>
  <si>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</si>
  <si>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3</t>
  </si>
  <si>
    <t>分乡（镇）规模以上工业生产、税收及用电情况</t>
  </si>
  <si>
    <t>4-5</t>
  </si>
  <si>
    <t>6-7</t>
  </si>
  <si>
    <t>各县（市、区）主要经济指标对比表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</si>
  <si>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</si>
  <si>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</si>
  <si>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</si>
  <si>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</si>
  <si>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</si>
  <si>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一、规模以上工业总产值</t>
  </si>
  <si>
    <t>万元</t>
  </si>
  <si>
    <t xml:space="preserve">    工业经济效益综合指数</t>
  </si>
  <si>
    <t>%</t>
  </si>
  <si>
    <t>万元</t>
  </si>
  <si>
    <t xml:space="preserve">    项目投资</t>
  </si>
  <si>
    <t xml:space="preserve">    房地产开发</t>
  </si>
  <si>
    <t>万吨公里</t>
  </si>
  <si>
    <t xml:space="preserve">    期末金融机构本外币贷款余额 </t>
  </si>
  <si>
    <t>社会消费品零售总额</t>
  </si>
  <si>
    <t>指        标</t>
  </si>
  <si>
    <t>计量
单位</t>
  </si>
  <si>
    <t>本月
实绩</t>
  </si>
  <si>
    <t>比上年同期
增长（%）</t>
  </si>
  <si>
    <t>本月止
累  计</t>
  </si>
  <si>
    <t xml:space="preserve">  #限额以上零售总额</t>
  </si>
  <si>
    <t xml:space="preserve">   限额以下零售总额</t>
  </si>
  <si>
    <t>三、建筑业总产值</t>
  </si>
  <si>
    <t>　  ＃货运周转量</t>
  </si>
  <si>
    <t xml:space="preserve">    规模以上工业增加值</t>
  </si>
  <si>
    <t>万元</t>
  </si>
  <si>
    <t>合   计</t>
  </si>
  <si>
    <t>林产工业小组</t>
  </si>
  <si>
    <t>氟化工小组</t>
  </si>
  <si>
    <t>煤炭工业小组</t>
  </si>
  <si>
    <t>综合工业小组</t>
  </si>
  <si>
    <t>经济开发区</t>
  </si>
  <si>
    <t>规模工业企业个数(个)</t>
  </si>
  <si>
    <t>计划新增</t>
  </si>
  <si>
    <t>现有数</t>
  </si>
  <si>
    <t>工业总产值(万元)</t>
  </si>
  <si>
    <t>本月止累计</t>
  </si>
  <si>
    <t>比上年同期增长(%)(现价)</t>
  </si>
  <si>
    <t>本年计划</t>
  </si>
  <si>
    <t>完成计划(%)</t>
  </si>
  <si>
    <t>上年行业比重(%)</t>
  </si>
  <si>
    <t>本年行业比重(%)</t>
  </si>
  <si>
    <t>利税情况(万元)</t>
  </si>
  <si>
    <t>利 税</t>
  </si>
  <si>
    <t>比上年同期增长(%)</t>
  </si>
  <si>
    <t>利 润</t>
  </si>
  <si>
    <t>比上年同期增减</t>
  </si>
  <si>
    <t>税 收</t>
  </si>
  <si>
    <t>上年利税行业比重(%)</t>
  </si>
  <si>
    <t>本年利税行业比重(%)</t>
  </si>
  <si>
    <t xml:space="preserve">          改征增值税</t>
  </si>
  <si>
    <t xml:space="preserve">    其中：省内资质建筑业产值</t>
  </si>
  <si>
    <t>福建省乡镇统计工作规范</t>
  </si>
  <si>
    <t>分乡（镇）固定资产投资完成额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</si>
  <si>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</si>
  <si>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绝对额</t>
  </si>
  <si>
    <t>比上年同期增长（%）</t>
  </si>
  <si>
    <r>
      <t xml:space="preserve">  </t>
    </r>
    <r>
      <rPr>
        <b/>
        <sz val="14"/>
        <rFont val="仿宋_GB2312"/>
        <family val="3"/>
      </rPr>
      <t>总 计</t>
    </r>
  </si>
  <si>
    <t>龙津镇</t>
  </si>
  <si>
    <t>沙芜乡</t>
  </si>
  <si>
    <t>注:本资料不含农村农户固定资产投资。</t>
  </si>
  <si>
    <t>本月完成投资(万元)</t>
  </si>
  <si>
    <t>剩余可报数(万元)</t>
  </si>
  <si>
    <t>公共财政预算收入</t>
  </si>
  <si>
    <t xml:space="preserve">    县级公共财政预算收入</t>
  </si>
  <si>
    <t>-</t>
  </si>
  <si>
    <t>注：1.规模以上工业企业指年产品销售收入2000万元以上的工业企业；</t>
  </si>
  <si>
    <t>八、期末金融机构本外币存款余额</t>
  </si>
  <si>
    <t>九、客货运周转量</t>
  </si>
  <si>
    <t xml:space="preserve">    2.利税资料为企业自报数、用电量资料为供电公司提供；利税为上月数。</t>
  </si>
  <si>
    <t>注：1、利税资料为企业自报数。</t>
  </si>
  <si>
    <t>规模以上工业分领导小组产值、利税情况</t>
  </si>
  <si>
    <t>一、固定资产投资(不含农户投资)</t>
  </si>
  <si>
    <t>二、固定资产投资完成额</t>
  </si>
  <si>
    <t>全年目标</t>
  </si>
  <si>
    <t>全年任务完成情况（%）</t>
  </si>
  <si>
    <t>三、商品房屋销售面积</t>
  </si>
  <si>
    <t>赖坊镇</t>
  </si>
  <si>
    <t>赖坊镇</t>
  </si>
  <si>
    <t>赖坊镇</t>
  </si>
  <si>
    <t>亿元</t>
  </si>
  <si>
    <t>五、出口总额</t>
  </si>
  <si>
    <t>注：本资料来源于县市场监督管理局。</t>
  </si>
  <si>
    <t>四、限上批零住餐业消费品零售额</t>
  </si>
  <si>
    <t xml:space="preserve">    实际利用外资</t>
  </si>
  <si>
    <t xml:space="preserve">      五千万以上</t>
  </si>
  <si>
    <t xml:space="preserve">      五千万以下</t>
  </si>
  <si>
    <t>林畲镇</t>
  </si>
  <si>
    <t>林畲镇</t>
  </si>
  <si>
    <t>林畲镇</t>
  </si>
  <si>
    <t>六、一般公共预算收入</t>
  </si>
  <si>
    <t xml:space="preserve">    #地方一般公共预算收入</t>
  </si>
  <si>
    <t>七、一般公共预算支出</t>
  </si>
  <si>
    <t xml:space="preserve">    #地方一般公共预算支出</t>
  </si>
  <si>
    <t xml:space="preserve">     卫生健康支出</t>
  </si>
  <si>
    <t>注：本资料由税务局提供。</t>
  </si>
  <si>
    <t>-</t>
  </si>
  <si>
    <t>注：工业经济效益综合指数是上月数；财政总收入不含基金。</t>
  </si>
  <si>
    <t>1-8月份全县国民经济运行简况</t>
  </si>
  <si>
    <t>规模以上工业增加值
(亿元)</t>
  </si>
  <si>
    <t>全社会工业用电量
(亿千瓦时)</t>
  </si>
  <si>
    <t>产销率
（％）</t>
  </si>
  <si>
    <r>
      <t>工业经济效益指数
（1-</t>
    </r>
    <r>
      <rPr>
        <sz val="12"/>
        <rFont val="华文中宋"/>
        <family val="0"/>
      </rPr>
      <t>7</t>
    </r>
    <r>
      <rPr>
        <sz val="12"/>
        <rFont val="华文中宋"/>
        <family val="0"/>
      </rPr>
      <t>月，％）</t>
    </r>
  </si>
  <si>
    <t>绝对值</t>
  </si>
  <si>
    <t>位次</t>
  </si>
  <si>
    <t>增幅（%）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</si>
  <si>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</si>
  <si>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</si>
  <si>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-</t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</si>
  <si>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</si>
  <si>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</si>
  <si>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</si>
  <si>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</si>
  <si>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</si>
  <si>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</si>
  <si>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</si>
  <si>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</si>
  <si>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</si>
  <si>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</si>
  <si>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</si>
  <si>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</si>
  <si>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全社会固定资产投资
(亿元)</t>
  </si>
  <si>
    <t>固定资产投资
(不含农户、亿元)</t>
  </si>
  <si>
    <t>出口总值
(亿元)</t>
  </si>
  <si>
    <t>实际利用外资
(验资口径、万美元）</t>
  </si>
  <si>
    <r>
      <t xml:space="preserve">建筑业产值       </t>
    </r>
    <r>
      <rPr>
        <sz val="12"/>
        <rFont val="华文中宋"/>
        <family val="0"/>
      </rPr>
      <t xml:space="preserve">      </t>
    </r>
    <r>
      <rPr>
        <sz val="12"/>
        <rFont val="华文中宋"/>
        <family val="0"/>
      </rPr>
      <t xml:space="preserve">   （亿元)</t>
    </r>
  </si>
  <si>
    <r>
      <t>其中：建安工程产值</t>
    </r>
    <r>
      <rPr>
        <sz val="12"/>
        <rFont val="华文中宋"/>
        <family val="0"/>
      </rPr>
      <t xml:space="preserve"> </t>
    </r>
    <r>
      <rPr>
        <sz val="12"/>
        <rFont val="华文中宋"/>
        <family val="0"/>
      </rPr>
      <t xml:space="preserve"> </t>
    </r>
    <r>
      <rPr>
        <sz val="12"/>
        <rFont val="华文中宋"/>
        <family val="0"/>
      </rPr>
      <t>（亿元)</t>
    </r>
  </si>
  <si>
    <t>实际利用外资
(万元）</t>
  </si>
  <si>
    <t>增幅（%）</t>
  </si>
  <si>
    <t>梅列区</t>
  </si>
  <si>
    <t>三元区</t>
  </si>
  <si>
    <t>一般公共预算收入
(亿元)</t>
  </si>
  <si>
    <t>地方一般公共预算收入
(亿元)</t>
  </si>
  <si>
    <t>金融机构本外币存款余额
(亿元）</t>
  </si>
  <si>
    <t>金融机构本外币贷款余额
(亿元）</t>
  </si>
  <si>
    <t>限上批零住餐业              消费品零售额
(亿元)</t>
  </si>
  <si>
    <t>限上批发业销售额
(亿元)</t>
  </si>
  <si>
    <t>限上零售业销售额
(亿元)</t>
  </si>
  <si>
    <t>限上住宿业营业额
(亿元)</t>
  </si>
  <si>
    <t>限上餐饮业营业额
(亿元)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</si>
  <si>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</si>
  <si>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</si>
  <si>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</si>
  <si>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</si>
  <si>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</si>
  <si>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</si>
  <si>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</si>
  <si>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</si>
  <si>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</si>
  <si>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</si>
  <si>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</si>
  <si>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规模其他营利性服务业收入评估数(上月数)</t>
  </si>
  <si>
    <t>规模服务业营业收入            (上月数，万元)</t>
  </si>
  <si>
    <t>规模其他营利性服务业营业收入(上月数，万元)</t>
  </si>
  <si>
    <t>规模其他营利性服务业老企业营业收入(上月数，万元)</t>
  </si>
  <si>
    <t>梅列区</t>
  </si>
  <si>
    <t>三元区</t>
  </si>
  <si>
    <t>规模非营利性营业服务业营业收入（四行业不含土地管理业）(上月数，万元)</t>
  </si>
  <si>
    <t xml:space="preserve"> 财政预算支出中的八项支出合计(亿元)</t>
  </si>
  <si>
    <t>公路客货运输周转量
(亿吨公里）</t>
  </si>
  <si>
    <t>商品房销售面积          (万平方米)</t>
  </si>
  <si>
    <t>银行业机构不良贷款情况</t>
  </si>
  <si>
    <t>绝对值(万元)</t>
  </si>
  <si>
    <t>比年初增减(万元)</t>
  </si>
  <si>
    <t>不良贷款率（%）</t>
  </si>
  <si>
    <t>不良率           位次</t>
  </si>
  <si>
    <t>比年初增减（%）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</si>
  <si>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</si>
  <si>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</si>
  <si>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</si>
  <si>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</si>
  <si>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</si>
  <si>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</si>
  <si>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</si>
  <si>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</si>
  <si>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</si>
  <si>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</si>
  <si>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各县（市、区）主要经济指标对比表（一）</t>
  </si>
  <si>
    <t>各县（市、区）主要经济指标对比表（二）</t>
  </si>
  <si>
    <t>各县（市、区）主要经济指标对比表（三）</t>
  </si>
  <si>
    <t>各县（市、区）主要经济指标对比表（四）</t>
  </si>
  <si>
    <t>各县（市、区）主要经济指标对比表（五）</t>
  </si>
  <si>
    <t>各县（市、区）主要经济指标对比表（六）</t>
  </si>
  <si>
    <t>各县（市、区）主要经济指标对比表（七）</t>
  </si>
  <si>
    <t>轻纺电子工业小组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</si>
</sst>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_);[Red]\(0.00\)"/>
    <numFmt numFmtId="187" formatCode="0.00_ "/>
    <numFmt numFmtId="188" formatCode="0.0_ "/>
    <numFmt numFmtId="189" formatCode="0_ "/>
    <numFmt numFmtId="190" formatCode="0_);[Red]\(0\)"/>
    <numFmt numFmtId="191" formatCode="0.0;_ "/>
    <numFmt numFmtId="192" formatCode="0;_퀌"/>
    <numFmt numFmtId="193" formatCode="0.00;_栀"/>
    <numFmt numFmtId="194" formatCode="0;_㐀"/>
    <numFmt numFmtId="195" formatCode="_ * #,##0.0_ ;_ * \-#,##0.0_ ;_ * &quot;-&quot;??_ ;_ @_ "/>
    <numFmt numFmtId="196" formatCode="0.00;_頀"/>
    <numFmt numFmtId="197" formatCode="0.000_ "/>
    <numFmt numFmtId="198" formatCode="0.0000_ "/>
    <numFmt numFmtId="199" formatCode="0.0000_);[Red]\(0.0000\)"/>
    <numFmt numFmtId="200" formatCode="0;_琀"/>
    <numFmt numFmtId="201" formatCode="0.000_);[Red]\(0.000\)"/>
    <numFmt numFmtId="202" formatCode="0.00000_);[Red]\(0.00000\)"/>
    <numFmt numFmtId="203" formatCode="#,##0.00_ "/>
    <numFmt numFmtId="204" formatCode="#,##0.00_);\(#,##0.00\)"/>
    <numFmt numFmtId="205" formatCode="0.00_);\(0.00\)"/>
    <numFmt numFmtId="206" formatCode="0.0;_栀"/>
    <numFmt numFmtId="207" formatCode="0;_栀"/>
    <numFmt numFmtId="208" formatCode="0;_밀"/>
    <numFmt numFmtId="209" formatCode="0.00000_ "/>
    <numFmt numFmtId="210" formatCode="0.00000000000000_);[Red]\(0.00000000000000\)"/>
    <numFmt numFmtId="211" formatCode="0.0000000000000_);[Red]\(0.0000000000000\)"/>
    <numFmt numFmtId="212" formatCode="0.000000000000_);[Red]\(0.000000000000\)"/>
    <numFmt numFmtId="213" formatCode="0.00000000000_);[Red]\(0.00000000000\)"/>
    <numFmt numFmtId="214" formatCode="0.0000000000_);[Red]\(0.0000000000\)"/>
    <numFmt numFmtId="215" formatCode="0.000000000_);[Red]\(0.000000000\)"/>
    <numFmt numFmtId="216" formatCode="0.00000000_);[Red]\(0.00000000\)"/>
    <numFmt numFmtId="217" formatCode="0.0000000_);[Red]\(0.0000000\)"/>
    <numFmt numFmtId="218" formatCode="0.000000_);[Red]\(0.000000\)"/>
    <numFmt numFmtId="219" formatCode="0;_吀"/>
    <numFmt numFmtId="220" formatCode="0;_ᰀ"/>
    <numFmt numFmtId="221" formatCode="0.0;_ᰀ"/>
    <numFmt numFmtId="222" formatCode="0;_�"/>
    <numFmt numFmtId="223" formatCode="0.0;_�"/>
    <numFmt numFmtId="224" formatCode="0.00000000_ "/>
    <numFmt numFmtId="225" formatCode="0.0000000_ "/>
    <numFmt numFmtId="226" formatCode="0.000000_ "/>
    <numFmt numFmtId="227" formatCode="0.000"/>
    <numFmt numFmtId="228" formatCode="0.0000"/>
    <numFmt numFmtId="229" formatCode="0.00000"/>
    <numFmt numFmtId="230" formatCode="0.0;_鰀"/>
    <numFmt numFmtId="231" formatCode="0;_ꃿ"/>
  </numFmts>
  <fonts count="64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b/>
      <sz val="12"/>
      <name val="Times New Roman"/>
      <family val="1"/>
    </font>
    <font>
      <sz val="14"/>
      <name val="仿宋_GB2312"/>
      <family val="3"/>
    </font>
    <font>
      <sz val="12"/>
      <name val="仿宋_GB2312"/>
      <family val="3"/>
    </font>
    <font>
      <sz val="10"/>
      <color indexed="8"/>
      <name val="ARIAL"/>
      <family val="2"/>
    </font>
    <font>
      <sz val="12"/>
      <color indexed="10"/>
      <name val="宋体"/>
      <family val="0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6"/>
      <name val="仿宋_GB2312"/>
      <family val="3"/>
    </font>
    <font>
      <b/>
      <sz val="14"/>
      <name val="Times New Roman"/>
      <family val="1"/>
    </font>
    <font>
      <sz val="14"/>
      <name val="黑体"/>
      <family val="3"/>
    </font>
    <font>
      <sz val="12"/>
      <name val="华文中宋"/>
      <family val="0"/>
    </font>
    <font>
      <sz val="10"/>
      <name val="华文中宋"/>
      <family val="0"/>
    </font>
    <font>
      <sz val="12"/>
      <name val="Times New Roman"/>
      <family val="1"/>
    </font>
    <font>
      <b/>
      <sz val="12"/>
      <name val="华文中宋"/>
      <family val="0"/>
    </font>
    <font>
      <b/>
      <sz val="12"/>
      <name val="Arial"/>
      <family val="2"/>
    </font>
    <font>
      <b/>
      <sz val="10"/>
      <name val="Helv"/>
      <family val="2"/>
    </font>
    <font>
      <sz val="14"/>
      <name val="华文仿宋"/>
      <family val="0"/>
    </font>
    <font>
      <sz val="11"/>
      <name val="楷体_GB2312"/>
      <family val="3"/>
    </font>
    <font>
      <sz val="13"/>
      <name val="仿宋_GB2312"/>
      <family val="3"/>
    </font>
    <font>
      <sz val="10"/>
      <name val="楷体_GB2312"/>
      <family val="3"/>
    </font>
    <font>
      <sz val="12"/>
      <color indexed="8"/>
      <name val="华文中宋"/>
      <family val="0"/>
    </font>
    <font>
      <sz val="11"/>
      <name val="华文中宋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华文中宋"/>
      <family val="0"/>
    </font>
    <font>
      <sz val="10"/>
      <name val="新宋体"/>
      <family val="3"/>
    </font>
    <font>
      <sz val="12"/>
      <color indexed="12"/>
      <name val="Arial"/>
      <family val="2"/>
    </font>
    <font>
      <sz val="11"/>
      <color theme="1"/>
      <name val="Calibri"/>
      <family val="0"/>
    </font>
    <font>
      <sz val="12"/>
      <color theme="1"/>
      <name val="仿宋_GB2312"/>
      <family val="3"/>
    </font>
    <font>
      <sz val="12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8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17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16" borderId="8" applyNumberFormat="0" applyAlignment="0" applyProtection="0"/>
    <xf numFmtId="0" fontId="39" fillId="7" borderId="5" applyNumberFormat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3" xfId="54" applyFont="1" applyBorder="1" applyAlignment="1">
      <alignment horizontal="right" vertical="center" wrapText="1"/>
      <protection/>
    </xf>
    <xf numFmtId="0" fontId="13" fillId="0" borderId="10" xfId="54" applyFont="1" applyBorder="1" applyAlignment="1">
      <alignment horizontal="right" vertical="center" wrapText="1"/>
      <protection/>
    </xf>
    <xf numFmtId="188" fontId="13" fillId="0" borderId="13" xfId="54" applyNumberFormat="1" applyFont="1" applyBorder="1" applyAlignment="1">
      <alignment horizontal="right" vertical="center" wrapText="1"/>
      <protection/>
    </xf>
    <xf numFmtId="189" fontId="13" fillId="0" borderId="10" xfId="54" applyNumberFormat="1" applyFont="1" applyBorder="1" applyAlignment="1">
      <alignment horizontal="right" vertical="center" wrapText="1"/>
      <protection/>
    </xf>
    <xf numFmtId="0" fontId="15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188" fontId="13" fillId="0" borderId="10" xfId="54" applyNumberFormat="1" applyFont="1" applyBorder="1" applyAlignment="1">
      <alignment horizontal="right" vertical="center" wrapText="1"/>
      <protection/>
    </xf>
    <xf numFmtId="0" fontId="0" fillId="0" borderId="0" xfId="52">
      <alignment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right" vertical="center" wrapText="1"/>
      <protection/>
    </xf>
    <xf numFmtId="188" fontId="13" fillId="0" borderId="14" xfId="54" applyNumberFormat="1" applyFont="1" applyBorder="1" applyAlignment="1">
      <alignment horizontal="right" vertical="center" wrapText="1"/>
      <protection/>
    </xf>
    <xf numFmtId="188" fontId="13" fillId="0" borderId="15" xfId="54" applyNumberFormat="1" applyFont="1" applyBorder="1" applyAlignment="1">
      <alignment horizontal="right" vertical="center" wrapText="1"/>
      <protection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18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2" fillId="0" borderId="17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right" vertical="center" wrapText="1"/>
      <protection/>
    </xf>
    <xf numFmtId="188" fontId="13" fillId="0" borderId="18" xfId="54" applyNumberFormat="1" applyFont="1" applyBorder="1" applyAlignment="1">
      <alignment horizontal="right" vertical="center" wrapText="1"/>
      <protection/>
    </xf>
    <xf numFmtId="0" fontId="16" fillId="0" borderId="19" xfId="52" applyFont="1" applyBorder="1">
      <alignment/>
      <protection/>
    </xf>
    <xf numFmtId="0" fontId="16" fillId="0" borderId="20" xfId="52" applyFont="1" applyBorder="1">
      <alignment/>
      <protection/>
    </xf>
    <xf numFmtId="0" fontId="12" fillId="0" borderId="12" xfId="54" applyFont="1" applyBorder="1" applyAlignment="1">
      <alignment horizontal="center" vertical="center" wrapText="1"/>
      <protection/>
    </xf>
    <xf numFmtId="44" fontId="19" fillId="0" borderId="0" xfId="58" applyFont="1" applyBorder="1" applyAlignment="1">
      <alignment horizontal="left" vertical="center" wrapText="1"/>
    </xf>
    <xf numFmtId="0" fontId="18" fillId="0" borderId="0" xfId="52" applyFont="1">
      <alignment/>
      <protection/>
    </xf>
    <xf numFmtId="0" fontId="0" fillId="0" borderId="0" xfId="52" applyAlignment="1">
      <alignment horizontal="center"/>
      <protection/>
    </xf>
    <xf numFmtId="0" fontId="0" fillId="0" borderId="0" xfId="52" applyBorder="1">
      <alignment/>
      <protection/>
    </xf>
    <xf numFmtId="189" fontId="13" fillId="0" borderId="13" xfId="54" applyNumberFormat="1" applyFont="1" applyBorder="1" applyAlignment="1">
      <alignment horizontal="right" vertical="center" wrapText="1"/>
      <protection/>
    </xf>
    <xf numFmtId="188" fontId="17" fillId="0" borderId="10" xfId="54" applyNumberFormat="1" applyFont="1" applyBorder="1" applyAlignment="1">
      <alignment horizontal="right" vertical="center" wrapText="1"/>
      <protection/>
    </xf>
    <xf numFmtId="188" fontId="17" fillId="0" borderId="13" xfId="54" applyNumberFormat="1" applyFont="1" applyBorder="1" applyAlignment="1">
      <alignment horizontal="right" vertical="center" wrapText="1"/>
      <protection/>
    </xf>
    <xf numFmtId="188" fontId="12" fillId="0" borderId="14" xfId="54" applyNumberFormat="1" applyFont="1" applyBorder="1" applyAlignment="1">
      <alignment horizontal="center" vertical="center" wrapText="1"/>
      <protection/>
    </xf>
    <xf numFmtId="189" fontId="0" fillId="0" borderId="0" xfId="0" applyNumberFormat="1" applyAlignment="1">
      <alignment/>
    </xf>
    <xf numFmtId="189" fontId="13" fillId="0" borderId="18" xfId="54" applyNumberFormat="1" applyFont="1" applyBorder="1" applyAlignment="1">
      <alignment horizontal="right" vertical="center" wrapText="1"/>
      <protection/>
    </xf>
    <xf numFmtId="189" fontId="13" fillId="0" borderId="10" xfId="0" applyNumberFormat="1" applyFont="1" applyBorder="1" applyAlignment="1">
      <alignment horizontal="right" vertical="center"/>
    </xf>
    <xf numFmtId="189" fontId="13" fillId="0" borderId="14" xfId="54" applyNumberFormat="1" applyFont="1" applyBorder="1" applyAlignment="1">
      <alignment horizontal="right" vertical="center" wrapText="1"/>
      <protection/>
    </xf>
    <xf numFmtId="189" fontId="12" fillId="0" borderId="14" xfId="54" applyNumberFormat="1" applyFont="1" applyBorder="1" applyAlignment="1">
      <alignment horizontal="center" vertical="center" wrapText="1"/>
      <protection/>
    </xf>
    <xf numFmtId="189" fontId="0" fillId="0" borderId="0" xfId="0" applyNumberFormat="1" applyBorder="1" applyAlignment="1">
      <alignment/>
    </xf>
    <xf numFmtId="188" fontId="18" fillId="0" borderId="0" xfId="52" applyNumberFormat="1" applyFont="1">
      <alignment/>
      <protection/>
    </xf>
    <xf numFmtId="188" fontId="0" fillId="0" borderId="0" xfId="52" applyNumberFormat="1">
      <alignment/>
      <protection/>
    </xf>
    <xf numFmtId="189" fontId="18" fillId="0" borderId="0" xfId="52" applyNumberFormat="1" applyFont="1">
      <alignment/>
      <protection/>
    </xf>
    <xf numFmtId="189" fontId="0" fillId="0" borderId="0" xfId="52" applyNumberFormat="1">
      <alignment/>
      <protection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8" fontId="2" fillId="0" borderId="13" xfId="0" applyNumberFormat="1" applyFont="1" applyBorder="1" applyAlignment="1">
      <alignment horizontal="right" vertical="center"/>
    </xf>
    <xf numFmtId="189" fontId="2" fillId="0" borderId="13" xfId="0" applyNumberFormat="1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187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88" fontId="15" fillId="0" borderId="0" xfId="0" applyNumberFormat="1" applyFont="1" applyAlignment="1">
      <alignment/>
    </xf>
    <xf numFmtId="0" fontId="15" fillId="0" borderId="24" xfId="0" applyFont="1" applyBorder="1" applyAlignment="1">
      <alignment/>
    </xf>
    <xf numFmtId="188" fontId="15" fillId="0" borderId="25" xfId="0" applyNumberFormat="1" applyFont="1" applyBorder="1" applyAlignment="1">
      <alignment/>
    </xf>
    <xf numFmtId="0" fontId="15" fillId="0" borderId="26" xfId="0" applyFont="1" applyBorder="1" applyAlignment="1">
      <alignment/>
    </xf>
    <xf numFmtId="188" fontId="15" fillId="0" borderId="27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188" fontId="15" fillId="0" borderId="23" xfId="0" applyNumberFormat="1" applyFont="1" applyBorder="1" applyAlignment="1">
      <alignment horizontal="center" vertical="center" wrapText="1"/>
    </xf>
    <xf numFmtId="186" fontId="16" fillId="0" borderId="11" xfId="0" applyNumberFormat="1" applyFont="1" applyBorder="1" applyAlignment="1">
      <alignment horizontal="center" vertical="center"/>
    </xf>
    <xf numFmtId="186" fontId="16" fillId="0" borderId="10" xfId="0" applyNumberFormat="1" applyFont="1" applyBorder="1" applyAlignment="1">
      <alignment horizontal="center" vertical="center" wrapText="1"/>
    </xf>
    <xf numFmtId="188" fontId="16" fillId="0" borderId="28" xfId="0" applyNumberFormat="1" applyFont="1" applyBorder="1" applyAlignment="1">
      <alignment horizontal="center" vertical="center" wrapText="1"/>
    </xf>
    <xf numFmtId="185" fontId="16" fillId="0" borderId="28" xfId="0" applyNumberFormat="1" applyFont="1" applyBorder="1" applyAlignment="1">
      <alignment horizontal="center" vertical="center" wrapText="1"/>
    </xf>
    <xf numFmtId="185" fontId="16" fillId="0" borderId="29" xfId="0" applyNumberFormat="1" applyFont="1" applyBorder="1" applyAlignment="1">
      <alignment horizontal="center" vertical="center" wrapText="1"/>
    </xf>
    <xf numFmtId="186" fontId="20" fillId="0" borderId="30" xfId="0" applyNumberFormat="1" applyFont="1" applyBorder="1" applyAlignment="1">
      <alignment vertical="center"/>
    </xf>
    <xf numFmtId="188" fontId="16" fillId="0" borderId="18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/>
    </xf>
    <xf numFmtId="0" fontId="16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85" fontId="16" fillId="0" borderId="18" xfId="0" applyNumberFormat="1" applyFont="1" applyBorder="1" applyAlignment="1">
      <alignment horizontal="right" vertical="center"/>
    </xf>
    <xf numFmtId="0" fontId="16" fillId="0" borderId="31" xfId="0" applyFont="1" applyBorder="1" applyAlignment="1">
      <alignment horizontal="right" vertical="center"/>
    </xf>
    <xf numFmtId="185" fontId="16" fillId="0" borderId="22" xfId="0" applyNumberFormat="1" applyFont="1" applyBorder="1" applyAlignment="1">
      <alignment horizontal="center" vertical="center" wrapText="1"/>
    </xf>
    <xf numFmtId="188" fontId="16" fillId="0" borderId="22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18" xfId="0" applyFont="1" applyBorder="1" applyAlignment="1">
      <alignment horizontal="center" vertical="center" wrapText="1"/>
    </xf>
    <xf numFmtId="188" fontId="16" fillId="0" borderId="13" xfId="0" applyNumberFormat="1" applyFont="1" applyBorder="1" applyAlignment="1">
      <alignment/>
    </xf>
    <xf numFmtId="188" fontId="16" fillId="0" borderId="14" xfId="0" applyNumberFormat="1" applyFont="1" applyBorder="1" applyAlignment="1">
      <alignment/>
    </xf>
    <xf numFmtId="188" fontId="16" fillId="0" borderId="15" xfId="0" applyNumberFormat="1" applyFont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/>
    </xf>
    <xf numFmtId="190" fontId="16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/>
    </xf>
    <xf numFmtId="0" fontId="20" fillId="0" borderId="33" xfId="0" applyFont="1" applyBorder="1" applyAlignment="1">
      <alignment vertical="center"/>
    </xf>
    <xf numFmtId="188" fontId="20" fillId="0" borderId="34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88" fontId="20" fillId="0" borderId="13" xfId="0" applyNumberFormat="1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88" fontId="20" fillId="0" borderId="13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vertical="center"/>
    </xf>
    <xf numFmtId="188" fontId="20" fillId="0" borderId="15" xfId="0" applyNumberFormat="1" applyFont="1" applyBorder="1" applyAlignment="1">
      <alignment vertical="center"/>
    </xf>
    <xf numFmtId="0" fontId="16" fillId="0" borderId="32" xfId="0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/>
    </xf>
    <xf numFmtId="187" fontId="22" fillId="0" borderId="10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/>
    </xf>
    <xf numFmtId="187" fontId="22" fillId="0" borderId="14" xfId="0" applyNumberFormat="1" applyFont="1" applyFill="1" applyBorder="1" applyAlignment="1">
      <alignment horizontal="right" vertical="center"/>
    </xf>
    <xf numFmtId="10" fontId="22" fillId="0" borderId="0" xfId="0" applyNumberFormat="1" applyFont="1" applyBorder="1" applyAlignment="1">
      <alignment/>
    </xf>
    <xf numFmtId="188" fontId="2" fillId="0" borderId="13" xfId="0" applyNumberFormat="1" applyFont="1" applyBorder="1" applyAlignment="1">
      <alignment vertical="center"/>
    </xf>
    <xf numFmtId="189" fontId="2" fillId="0" borderId="14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9" fontId="2" fillId="0" borderId="15" xfId="0" applyNumberFormat="1" applyFont="1" applyBorder="1" applyAlignment="1">
      <alignment horizontal="center" vertical="center"/>
    </xf>
    <xf numFmtId="188" fontId="2" fillId="0" borderId="13" xfId="51" applyNumberFormat="1" applyFont="1" applyFill="1" applyBorder="1" applyAlignment="1">
      <alignment horizontal="right" vertical="center"/>
      <protection/>
    </xf>
    <xf numFmtId="186" fontId="20" fillId="0" borderId="28" xfId="0" applyNumberFormat="1" applyFont="1" applyBorder="1" applyAlignment="1">
      <alignment vertical="center"/>
    </xf>
    <xf numFmtId="188" fontId="16" fillId="0" borderId="28" xfId="0" applyNumberFormat="1" applyFont="1" applyBorder="1" applyAlignment="1">
      <alignment horizontal="right" vertical="center"/>
    </xf>
    <xf numFmtId="188" fontId="16" fillId="0" borderId="29" xfId="0" applyNumberFormat="1" applyFont="1" applyBorder="1" applyAlignment="1">
      <alignment horizontal="right" vertical="center"/>
    </xf>
    <xf numFmtId="186" fontId="20" fillId="0" borderId="35" xfId="0" applyNumberFormat="1" applyFont="1" applyBorder="1" applyAlignment="1">
      <alignment vertical="center"/>
    </xf>
    <xf numFmtId="188" fontId="16" fillId="0" borderId="35" xfId="0" applyNumberFormat="1" applyFont="1" applyBorder="1" applyAlignment="1">
      <alignment horizontal="right" vertical="center"/>
    </xf>
    <xf numFmtId="188" fontId="16" fillId="0" borderId="25" xfId="0" applyNumberFormat="1" applyFont="1" applyBorder="1" applyAlignment="1">
      <alignment horizontal="right" vertical="center"/>
    </xf>
    <xf numFmtId="186" fontId="20" fillId="0" borderId="18" xfId="0" applyNumberFormat="1" applyFont="1" applyBorder="1" applyAlignment="1">
      <alignment vertical="center"/>
    </xf>
    <xf numFmtId="188" fontId="16" fillId="0" borderId="31" xfId="0" applyNumberFormat="1" applyFont="1" applyBorder="1" applyAlignment="1">
      <alignment horizontal="right" vertical="center"/>
    </xf>
    <xf numFmtId="188" fontId="12" fillId="0" borderId="10" xfId="0" applyNumberFormat="1" applyFont="1" applyBorder="1" applyAlignment="1">
      <alignment horizontal="right" vertical="center" wrapText="1"/>
    </xf>
    <xf numFmtId="188" fontId="12" fillId="0" borderId="1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right" vertical="center"/>
    </xf>
    <xf numFmtId="207" fontId="2" fillId="0" borderId="10" xfId="51" applyNumberFormat="1" applyFont="1" applyFill="1" applyBorder="1" applyAlignment="1">
      <alignment horizontal="right" vertical="center"/>
      <protection/>
    </xf>
    <xf numFmtId="0" fontId="16" fillId="0" borderId="24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9" fillId="0" borderId="18" xfId="54" applyFont="1" applyBorder="1" applyAlignment="1">
      <alignment horizontal="center" vertical="center" wrapText="1"/>
      <protection/>
    </xf>
    <xf numFmtId="0" fontId="0" fillId="0" borderId="16" xfId="52" applyBorder="1" applyAlignment="1">
      <alignment horizontal="center"/>
      <protection/>
    </xf>
    <xf numFmtId="0" fontId="0" fillId="0" borderId="17" xfId="52" applyBorder="1" applyAlignment="1">
      <alignment horizontal="center"/>
      <protection/>
    </xf>
    <xf numFmtId="0" fontId="22" fillId="0" borderId="10" xfId="0" applyFont="1" applyBorder="1" applyAlignment="1">
      <alignment vertical="center"/>
    </xf>
    <xf numFmtId="0" fontId="22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/>
    </xf>
    <xf numFmtId="0" fontId="0" fillId="0" borderId="0" xfId="44">
      <alignment/>
      <protection/>
    </xf>
    <xf numFmtId="0" fontId="42" fillId="0" borderId="11" xfId="44" applyFont="1" applyBorder="1" applyAlignment="1">
      <alignment horizontal="left" vertical="top" wrapText="1"/>
      <protection/>
    </xf>
    <xf numFmtId="0" fontId="0" fillId="0" borderId="10" xfId="53" applyFont="1" applyBorder="1" applyAlignment="1">
      <alignment horizontal="right" vertical="center"/>
      <protection/>
    </xf>
    <xf numFmtId="188" fontId="0" fillId="0" borderId="10" xfId="53" applyNumberFormat="1" applyFont="1" applyBorder="1" applyAlignment="1">
      <alignment horizontal="right" vertical="center"/>
      <protection/>
    </xf>
    <xf numFmtId="0" fontId="0" fillId="0" borderId="13" xfId="53" applyFont="1" applyBorder="1" applyAlignment="1">
      <alignment horizontal="right" vertical="center"/>
      <protection/>
    </xf>
    <xf numFmtId="0" fontId="7" fillId="0" borderId="11" xfId="44" applyFont="1" applyBorder="1" applyAlignment="1">
      <alignment horizontal="center" wrapText="1"/>
      <protection/>
    </xf>
    <xf numFmtId="49" fontId="0" fillId="0" borderId="10" xfId="53" applyNumberFormat="1" applyFont="1" applyBorder="1" applyAlignment="1">
      <alignment horizontal="right" vertical="center"/>
      <protection/>
    </xf>
    <xf numFmtId="0" fontId="12" fillId="0" borderId="0" xfId="44" applyFont="1" applyBorder="1" applyAlignment="1">
      <alignment horizontal="left" vertical="center" wrapText="1"/>
      <protection/>
    </xf>
    <xf numFmtId="0" fontId="22" fillId="0" borderId="0" xfId="44" applyFont="1">
      <alignment/>
      <protection/>
    </xf>
    <xf numFmtId="0" fontId="16" fillId="0" borderId="18" xfId="44" applyFont="1" applyBorder="1" applyAlignment="1">
      <alignment horizontal="center" vertical="center" wrapText="1"/>
      <protection/>
    </xf>
    <xf numFmtId="187" fontId="2" fillId="0" borderId="10" xfId="0" applyNumberFormat="1" applyFont="1" applyBorder="1" applyAlignment="1">
      <alignment horizontal="right" vertical="center"/>
    </xf>
    <xf numFmtId="188" fontId="0" fillId="0" borderId="10" xfId="53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88" fontId="15" fillId="0" borderId="25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188" fontId="13" fillId="0" borderId="0" xfId="54" applyNumberFormat="1" applyFont="1" applyBorder="1" applyAlignment="1">
      <alignment horizontal="right" vertical="center" wrapText="1"/>
      <protection/>
    </xf>
    <xf numFmtId="0" fontId="0" fillId="0" borderId="10" xfId="53" applyFont="1" applyBorder="1" applyAlignment="1">
      <alignment horizontal="right" vertical="center"/>
      <protection/>
    </xf>
    <xf numFmtId="0" fontId="0" fillId="0" borderId="10" xfId="53" applyFont="1" applyFill="1" applyBorder="1" applyAlignment="1">
      <alignment horizontal="right" vertical="center"/>
      <protection/>
    </xf>
    <xf numFmtId="188" fontId="0" fillId="0" borderId="10" xfId="53" applyNumberFormat="1" applyFont="1" applyBorder="1" applyAlignment="1">
      <alignment horizontal="right" vertical="center"/>
      <protection/>
    </xf>
    <xf numFmtId="189" fontId="13" fillId="0" borderId="33" xfId="54" applyNumberFormat="1" applyFont="1" applyBorder="1" applyAlignment="1">
      <alignment horizontal="right" vertical="center" wrapText="1"/>
      <protection/>
    </xf>
    <xf numFmtId="188" fontId="13" fillId="0" borderId="34" xfId="54" applyNumberFormat="1" applyFont="1" applyBorder="1" applyAlignment="1">
      <alignment horizontal="right" vertical="center" wrapText="1"/>
      <protection/>
    </xf>
    <xf numFmtId="188" fontId="13" fillId="0" borderId="31" xfId="54" applyNumberFormat="1" applyFont="1" applyBorder="1" applyAlignment="1">
      <alignment horizontal="right" vertical="center" wrapText="1"/>
      <protection/>
    </xf>
    <xf numFmtId="189" fontId="15" fillId="0" borderId="35" xfId="0" applyNumberFormat="1" applyFont="1" applyBorder="1" applyAlignment="1">
      <alignment/>
    </xf>
    <xf numFmtId="189" fontId="15" fillId="0" borderId="36" xfId="0" applyNumberFormat="1" applyFont="1" applyBorder="1" applyAlignment="1">
      <alignment/>
    </xf>
    <xf numFmtId="0" fontId="62" fillId="0" borderId="10" xfId="0" applyFont="1" applyBorder="1" applyAlignment="1">
      <alignment vertical="center"/>
    </xf>
    <xf numFmtId="188" fontId="62" fillId="0" borderId="13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3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14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188" fontId="16" fillId="0" borderId="13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15" applyFont="1" applyBorder="1" applyAlignment="1">
      <alignment horizontal="center" vertical="center" wrapText="1"/>
      <protection/>
    </xf>
    <xf numFmtId="0" fontId="45" fillId="0" borderId="10" xfId="15" applyFont="1" applyBorder="1" applyAlignment="1">
      <alignment horizontal="center" vertical="center" wrapText="1"/>
      <protection/>
    </xf>
    <xf numFmtId="0" fontId="44" fillId="0" borderId="13" xfId="15" applyFont="1" applyBorder="1" applyAlignment="1">
      <alignment horizontal="center" vertical="center" wrapText="1"/>
      <protection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0" xfId="15" applyNumberFormat="1" applyFont="1" applyFill="1" applyBorder="1" applyAlignment="1">
      <alignment horizontal="center" vertical="center"/>
      <protection/>
    </xf>
    <xf numFmtId="0" fontId="2" fillId="0" borderId="10" xfId="15" applyFont="1" applyBorder="1" applyAlignment="1">
      <alignment horizontal="center" vertical="center"/>
      <protection/>
    </xf>
    <xf numFmtId="186" fontId="2" fillId="0" borderId="10" xfId="15" applyNumberFormat="1" applyFont="1" applyBorder="1" applyAlignment="1">
      <alignment vertical="center"/>
      <protection/>
    </xf>
    <xf numFmtId="188" fontId="2" fillId="0" borderId="10" xfId="15" applyNumberFormat="1" applyFont="1" applyBorder="1" applyAlignment="1">
      <alignment horizontal="center" vertical="center"/>
      <protection/>
    </xf>
    <xf numFmtId="184" fontId="2" fillId="0" borderId="10" xfId="15" applyNumberFormat="1" applyFont="1" applyBorder="1" applyAlignment="1">
      <alignment vertical="center"/>
      <protection/>
    </xf>
    <xf numFmtId="188" fontId="2" fillId="0" borderId="13" xfId="15" applyNumberFormat="1" applyFont="1" applyBorder="1" applyAlignment="1">
      <alignment horizontal="center" vertical="center"/>
      <protection/>
    </xf>
    <xf numFmtId="187" fontId="2" fillId="0" borderId="10" xfId="15" applyNumberFormat="1" applyFont="1" applyBorder="1" applyAlignment="1">
      <alignment horizontal="right" vertical="center"/>
      <protection/>
    </xf>
    <xf numFmtId="187" fontId="2" fillId="0" borderId="10" xfId="15" applyNumberFormat="1" applyFont="1" applyBorder="1" applyAlignment="1">
      <alignment vertical="center" wrapText="1"/>
      <protection/>
    </xf>
    <xf numFmtId="0" fontId="2" fillId="0" borderId="13" xfId="15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/>
    </xf>
    <xf numFmtId="189" fontId="2" fillId="0" borderId="10" xfId="15" applyNumberFormat="1" applyFont="1" applyBorder="1" applyAlignment="1">
      <alignment horizontal="center" vertical="center"/>
      <protection/>
    </xf>
    <xf numFmtId="189" fontId="2" fillId="0" borderId="10" xfId="15" applyNumberFormat="1" applyFont="1" applyBorder="1" applyAlignment="1">
      <alignment horizontal="center" vertical="center" wrapText="1"/>
      <protection/>
    </xf>
    <xf numFmtId="189" fontId="2" fillId="0" borderId="13" xfId="15" applyNumberFormat="1" applyFont="1" applyBorder="1" applyAlignment="1">
      <alignment horizontal="center" vertical="center" wrapText="1"/>
      <protection/>
    </xf>
    <xf numFmtId="0" fontId="2" fillId="0" borderId="13" xfId="15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/>
    </xf>
    <xf numFmtId="187" fontId="48" fillId="0" borderId="10" xfId="0" applyNumberFormat="1" applyFont="1" applyBorder="1" applyAlignment="1">
      <alignment horizontal="right" vertical="center"/>
    </xf>
    <xf numFmtId="189" fontId="48" fillId="0" borderId="10" xfId="0" applyNumberFormat="1" applyFont="1" applyBorder="1" applyAlignment="1">
      <alignment horizontal="center" vertical="center"/>
    </xf>
    <xf numFmtId="188" fontId="48" fillId="0" borderId="10" xfId="15" applyNumberFormat="1" applyFont="1" applyFill="1" applyBorder="1" applyAlignment="1">
      <alignment horizontal="center" vertical="center"/>
      <protection/>
    </xf>
    <xf numFmtId="189" fontId="48" fillId="0" borderId="10" xfId="15" applyNumberFormat="1" applyFont="1" applyBorder="1" applyAlignment="1">
      <alignment horizontal="center" vertical="center"/>
      <protection/>
    </xf>
    <xf numFmtId="186" fontId="48" fillId="0" borderId="10" xfId="15" applyNumberFormat="1" applyFont="1" applyBorder="1" applyAlignment="1">
      <alignment vertical="center"/>
      <protection/>
    </xf>
    <xf numFmtId="189" fontId="48" fillId="0" borderId="10" xfId="15" applyNumberFormat="1" applyFont="1" applyBorder="1" applyAlignment="1">
      <alignment horizontal="center" vertical="center" wrapText="1"/>
      <protection/>
    </xf>
    <xf numFmtId="184" fontId="48" fillId="0" borderId="10" xfId="15" applyNumberFormat="1" applyFont="1" applyBorder="1" applyAlignment="1">
      <alignment vertical="center"/>
      <protection/>
    </xf>
    <xf numFmtId="0" fontId="48" fillId="0" borderId="13" xfId="15" applyFont="1" applyBorder="1" applyAlignment="1">
      <alignment horizontal="center" vertical="center" wrapText="1"/>
      <protection/>
    </xf>
    <xf numFmtId="187" fontId="48" fillId="0" borderId="10" xfId="15" applyNumberFormat="1" applyFont="1" applyBorder="1" applyAlignment="1">
      <alignment horizontal="right" vertical="center"/>
      <protection/>
    </xf>
    <xf numFmtId="187" fontId="48" fillId="0" borderId="10" xfId="15" applyNumberFormat="1" applyFont="1" applyBorder="1" applyAlignment="1">
      <alignment vertical="center" wrapText="1"/>
      <protection/>
    </xf>
    <xf numFmtId="189" fontId="48" fillId="0" borderId="13" xfId="15" applyNumberFormat="1" applyFont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/>
    </xf>
    <xf numFmtId="188" fontId="2" fillId="0" borderId="28" xfId="15" applyNumberFormat="1" applyFont="1" applyFill="1" applyBorder="1" applyAlignment="1">
      <alignment horizontal="center" vertical="center"/>
      <protection/>
    </xf>
    <xf numFmtId="189" fontId="2" fillId="0" borderId="28" xfId="15" applyNumberFormat="1" applyFont="1" applyBorder="1" applyAlignment="1">
      <alignment horizontal="center" vertical="center"/>
      <protection/>
    </xf>
    <xf numFmtId="0" fontId="44" fillId="0" borderId="12" xfId="0" applyFont="1" applyBorder="1" applyAlignment="1">
      <alignment horizontal="center" vertical="center"/>
    </xf>
    <xf numFmtId="187" fontId="2" fillId="0" borderId="14" xfId="0" applyNumberFormat="1" applyFont="1" applyBorder="1" applyAlignment="1">
      <alignment horizontal="right" vertical="center"/>
    </xf>
    <xf numFmtId="189" fontId="2" fillId="0" borderId="14" xfId="0" applyNumberFormat="1" applyFont="1" applyBorder="1" applyAlignment="1">
      <alignment horizontal="center" vertical="center"/>
    </xf>
    <xf numFmtId="188" fontId="2" fillId="0" borderId="14" xfId="15" applyNumberFormat="1" applyFont="1" applyFill="1" applyBorder="1" applyAlignment="1">
      <alignment horizontal="center" vertical="center"/>
      <protection/>
    </xf>
    <xf numFmtId="189" fontId="2" fillId="0" borderId="14" xfId="15" applyNumberFormat="1" applyFont="1" applyBorder="1" applyAlignment="1">
      <alignment horizontal="center" vertical="center"/>
      <protection/>
    </xf>
    <xf numFmtId="186" fontId="2" fillId="0" borderId="14" xfId="15" applyNumberFormat="1" applyFont="1" applyBorder="1" applyAlignment="1">
      <alignment vertical="center"/>
      <protection/>
    </xf>
    <xf numFmtId="189" fontId="2" fillId="0" borderId="14" xfId="15" applyNumberFormat="1" applyFont="1" applyBorder="1" applyAlignment="1">
      <alignment horizontal="center" vertical="center" wrapText="1"/>
      <protection/>
    </xf>
    <xf numFmtId="184" fontId="2" fillId="0" borderId="14" xfId="15" applyNumberFormat="1" applyFont="1" applyBorder="1" applyAlignment="1">
      <alignment vertical="center"/>
      <protection/>
    </xf>
    <xf numFmtId="0" fontId="2" fillId="0" borderId="15" xfId="15" applyFont="1" applyBorder="1" applyAlignment="1">
      <alignment horizontal="center" vertical="center" wrapText="1"/>
      <protection/>
    </xf>
    <xf numFmtId="187" fontId="2" fillId="0" borderId="14" xfId="15" applyNumberFormat="1" applyFont="1" applyBorder="1" applyAlignment="1">
      <alignment horizontal="right" vertical="center"/>
      <protection/>
    </xf>
    <xf numFmtId="187" fontId="2" fillId="0" borderId="14" xfId="15" applyNumberFormat="1" applyFont="1" applyBorder="1" applyAlignment="1">
      <alignment vertical="center" wrapText="1"/>
      <protection/>
    </xf>
    <xf numFmtId="189" fontId="2" fillId="0" borderId="15" xfId="15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2" fillId="0" borderId="0" xfId="49" applyFont="1" applyAlignment="1">
      <alignment vertical="center"/>
      <protection/>
    </xf>
    <xf numFmtId="0" fontId="45" fillId="0" borderId="0" xfId="49" applyFont="1" applyAlignment="1">
      <alignment vertical="center" wrapText="1"/>
      <protection/>
    </xf>
    <xf numFmtId="0" fontId="44" fillId="0" borderId="10" xfId="49" applyFont="1" applyBorder="1" applyAlignment="1">
      <alignment horizontal="right" vertical="center" wrapText="1"/>
      <protection/>
    </xf>
    <xf numFmtId="0" fontId="44" fillId="0" borderId="10" xfId="49" applyFont="1" applyBorder="1" applyAlignment="1">
      <alignment horizontal="center" vertical="center" wrapText="1"/>
      <protection/>
    </xf>
    <xf numFmtId="0" fontId="44" fillId="0" borderId="13" xfId="49" applyFont="1" applyBorder="1" applyAlignment="1">
      <alignment horizontal="center" vertical="center" wrapText="1"/>
      <protection/>
    </xf>
    <xf numFmtId="43" fontId="44" fillId="0" borderId="10" xfId="67" applyFont="1" applyBorder="1" applyAlignment="1">
      <alignment vertical="center" wrapText="1"/>
    </xf>
    <xf numFmtId="0" fontId="44" fillId="0" borderId="11" xfId="49" applyFont="1" applyBorder="1" applyAlignment="1">
      <alignment horizontal="center" vertical="center"/>
      <protection/>
    </xf>
    <xf numFmtId="187" fontId="2" fillId="0" borderId="10" xfId="49" applyNumberFormat="1" applyFont="1" applyBorder="1" applyAlignment="1">
      <alignment horizontal="right" vertical="center"/>
      <protection/>
    </xf>
    <xf numFmtId="0" fontId="2" fillId="0" borderId="10" xfId="49" applyFont="1" applyBorder="1" applyAlignment="1">
      <alignment horizontal="right" vertical="center"/>
      <protection/>
    </xf>
    <xf numFmtId="188" fontId="2" fillId="0" borderId="10" xfId="49" applyNumberFormat="1" applyFont="1" applyBorder="1" applyAlignment="1">
      <alignment horizontal="right" vertical="center"/>
      <protection/>
    </xf>
    <xf numFmtId="186" fontId="2" fillId="0" borderId="10" xfId="50" applyNumberFormat="1" applyFont="1" applyBorder="1" applyAlignment="1">
      <alignment horizontal="center" vertical="center"/>
      <protection/>
    </xf>
    <xf numFmtId="187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7" fontId="2" fillId="0" borderId="10" xfId="67" applyNumberFormat="1" applyFont="1" applyBorder="1" applyAlignment="1">
      <alignment horizontal="center" vertical="center"/>
    </xf>
    <xf numFmtId="0" fontId="2" fillId="0" borderId="10" xfId="49" applyFont="1" applyBorder="1" applyAlignment="1">
      <alignment horizontal="center" vertical="center"/>
      <protection/>
    </xf>
    <xf numFmtId="189" fontId="2" fillId="0" borderId="10" xfId="49" applyNumberFormat="1" applyFont="1" applyBorder="1" applyAlignment="1">
      <alignment horizontal="center" vertical="center"/>
      <protection/>
    </xf>
    <xf numFmtId="186" fontId="2" fillId="0" borderId="10" xfId="49" applyNumberFormat="1" applyFont="1" applyBorder="1" applyAlignment="1">
      <alignment horizontal="center" vertical="center"/>
      <protection/>
    </xf>
    <xf numFmtId="188" fontId="2" fillId="0" borderId="10" xfId="49" applyNumberFormat="1" applyFont="1" applyBorder="1" applyAlignment="1">
      <alignment horizontal="center" vertical="center"/>
      <protection/>
    </xf>
    <xf numFmtId="186" fontId="2" fillId="0" borderId="13" xfId="49" applyNumberFormat="1" applyFont="1" applyBorder="1" applyAlignment="1">
      <alignment horizontal="center" vertical="center"/>
      <protection/>
    </xf>
    <xf numFmtId="186" fontId="2" fillId="0" borderId="13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right" vertical="center" wrapText="1"/>
    </xf>
    <xf numFmtId="186" fontId="2" fillId="0" borderId="10" xfId="15" applyNumberFormat="1" applyFont="1" applyBorder="1" applyAlignment="1">
      <alignment horizontal="center" vertical="center"/>
      <protection/>
    </xf>
    <xf numFmtId="186" fontId="2" fillId="0" borderId="13" xfId="15" applyNumberFormat="1" applyFont="1" applyBorder="1" applyAlignment="1">
      <alignment horizontal="center" vertical="center"/>
      <protection/>
    </xf>
    <xf numFmtId="1" fontId="2" fillId="0" borderId="10" xfId="49" applyNumberFormat="1" applyFont="1" applyBorder="1" applyAlignment="1">
      <alignment horizontal="right" vertical="center"/>
      <protection/>
    </xf>
    <xf numFmtId="190" fontId="2" fillId="0" borderId="10" xfId="50" applyNumberFormat="1" applyFont="1" applyBorder="1" applyAlignment="1">
      <alignment horizontal="center" vertical="center" wrapText="1"/>
      <protection/>
    </xf>
    <xf numFmtId="189" fontId="2" fillId="0" borderId="10" xfId="67" applyNumberFormat="1" applyFont="1" applyBorder="1" applyAlignment="1">
      <alignment horizontal="center" vertical="center"/>
    </xf>
    <xf numFmtId="189" fontId="2" fillId="0" borderId="10" xfId="69" applyNumberFormat="1" applyFont="1" applyBorder="1" applyAlignment="1">
      <alignment horizontal="center" vertical="center"/>
    </xf>
    <xf numFmtId="0" fontId="2" fillId="0" borderId="13" xfId="49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7" fillId="0" borderId="11" xfId="49" applyFont="1" applyBorder="1" applyAlignment="1">
      <alignment horizontal="center" vertical="center"/>
      <protection/>
    </xf>
    <xf numFmtId="187" fontId="48" fillId="0" borderId="10" xfId="49" applyNumberFormat="1" applyFont="1" applyBorder="1" applyAlignment="1">
      <alignment horizontal="right" vertical="center"/>
      <protection/>
    </xf>
    <xf numFmtId="1" fontId="48" fillId="0" borderId="10" xfId="49" applyNumberFormat="1" applyFont="1" applyBorder="1" applyAlignment="1">
      <alignment horizontal="right" vertical="center"/>
      <protection/>
    </xf>
    <xf numFmtId="188" fontId="48" fillId="0" borderId="10" xfId="49" applyNumberFormat="1" applyFont="1" applyBorder="1" applyAlignment="1">
      <alignment horizontal="right" vertical="center"/>
      <protection/>
    </xf>
    <xf numFmtId="0" fontId="48" fillId="0" borderId="10" xfId="49" applyFont="1" applyBorder="1" applyAlignment="1">
      <alignment horizontal="right" vertical="center"/>
      <protection/>
    </xf>
    <xf numFmtId="190" fontId="48" fillId="0" borderId="10" xfId="50" applyNumberFormat="1" applyFont="1" applyBorder="1" applyAlignment="1">
      <alignment horizontal="center" vertical="center" wrapText="1"/>
      <protection/>
    </xf>
    <xf numFmtId="187" fontId="48" fillId="0" borderId="10" xfId="0" applyNumberFormat="1" applyFont="1" applyBorder="1" applyAlignment="1">
      <alignment horizontal="center" vertical="center" wrapText="1"/>
    </xf>
    <xf numFmtId="188" fontId="48" fillId="0" borderId="10" xfId="0" applyNumberFormat="1" applyFont="1" applyBorder="1" applyAlignment="1">
      <alignment horizontal="center" vertical="center"/>
    </xf>
    <xf numFmtId="189" fontId="48" fillId="0" borderId="10" xfId="67" applyNumberFormat="1" applyFont="1" applyBorder="1" applyAlignment="1">
      <alignment horizontal="center" vertical="center"/>
    </xf>
    <xf numFmtId="189" fontId="48" fillId="0" borderId="10" xfId="69" applyNumberFormat="1" applyFont="1" applyBorder="1" applyAlignment="1">
      <alignment horizontal="center" vertical="center"/>
    </xf>
    <xf numFmtId="189" fontId="48" fillId="0" borderId="10" xfId="49" applyNumberFormat="1" applyFont="1" applyBorder="1" applyAlignment="1">
      <alignment horizontal="center" vertical="center"/>
      <protection/>
    </xf>
    <xf numFmtId="188" fontId="48" fillId="0" borderId="10" xfId="49" applyNumberFormat="1" applyFont="1" applyBorder="1" applyAlignment="1">
      <alignment horizontal="center" vertical="center"/>
      <protection/>
    </xf>
    <xf numFmtId="0" fontId="48" fillId="0" borderId="13" xfId="49" applyFont="1" applyBorder="1" applyAlignment="1">
      <alignment horizontal="center" vertical="center"/>
      <protection/>
    </xf>
    <xf numFmtId="187" fontId="48" fillId="0" borderId="10" xfId="0" applyNumberFormat="1" applyFont="1" applyBorder="1" applyAlignment="1">
      <alignment horizontal="right" vertical="center" wrapText="1"/>
    </xf>
    <xf numFmtId="186" fontId="48" fillId="0" borderId="13" xfId="0" applyNumberFormat="1" applyFont="1" applyBorder="1" applyAlignment="1">
      <alignment horizontal="center" vertical="center"/>
    </xf>
    <xf numFmtId="188" fontId="48" fillId="0" borderId="10" xfId="0" applyNumberFormat="1" applyFont="1" applyBorder="1" applyAlignment="1">
      <alignment horizontal="right" vertical="center" wrapText="1"/>
    </xf>
    <xf numFmtId="188" fontId="48" fillId="0" borderId="10" xfId="15" applyNumberFormat="1" applyFont="1" applyBorder="1" applyAlignment="1">
      <alignment horizontal="center" vertical="center"/>
      <protection/>
    </xf>
    <xf numFmtId="0" fontId="48" fillId="0" borderId="13" xfId="15" applyFont="1" applyBorder="1" applyAlignment="1">
      <alignment horizontal="center" vertical="center"/>
      <protection/>
    </xf>
    <xf numFmtId="0" fontId="49" fillId="0" borderId="0" xfId="49" applyFont="1" applyAlignment="1">
      <alignment vertical="center"/>
      <protection/>
    </xf>
    <xf numFmtId="187" fontId="63" fillId="0" borderId="10" xfId="0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right" vertical="center" wrapText="1"/>
    </xf>
    <xf numFmtId="0" fontId="63" fillId="0" borderId="13" xfId="0" applyFont="1" applyBorder="1" applyAlignment="1">
      <alignment horizontal="center" vertical="center"/>
    </xf>
    <xf numFmtId="0" fontId="44" fillId="0" borderId="12" xfId="49" applyFont="1" applyBorder="1" applyAlignment="1">
      <alignment horizontal="center" vertical="center"/>
      <protection/>
    </xf>
    <xf numFmtId="187" fontId="2" fillId="0" borderId="14" xfId="49" applyNumberFormat="1" applyFont="1" applyBorder="1" applyAlignment="1">
      <alignment horizontal="right" vertical="center"/>
      <protection/>
    </xf>
    <xf numFmtId="1" fontId="2" fillId="0" borderId="14" xfId="49" applyNumberFormat="1" applyFont="1" applyBorder="1" applyAlignment="1">
      <alignment horizontal="right" vertical="center"/>
      <protection/>
    </xf>
    <xf numFmtId="188" fontId="2" fillId="0" borderId="14" xfId="49" applyNumberFormat="1" applyFont="1" applyBorder="1" applyAlignment="1">
      <alignment horizontal="right" vertical="center"/>
      <protection/>
    </xf>
    <xf numFmtId="0" fontId="2" fillId="0" borderId="14" xfId="49" applyFont="1" applyBorder="1" applyAlignment="1">
      <alignment horizontal="right" vertical="center"/>
      <protection/>
    </xf>
    <xf numFmtId="190" fontId="2" fillId="0" borderId="14" xfId="50" applyNumberFormat="1" applyFont="1" applyBorder="1" applyAlignment="1">
      <alignment horizontal="center" vertical="center" wrapText="1"/>
      <protection/>
    </xf>
    <xf numFmtId="187" fontId="2" fillId="0" borderId="14" xfId="0" applyNumberFormat="1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/>
    </xf>
    <xf numFmtId="189" fontId="2" fillId="0" borderId="14" xfId="67" applyNumberFormat="1" applyFont="1" applyBorder="1" applyAlignment="1">
      <alignment horizontal="center" vertical="center"/>
    </xf>
    <xf numFmtId="189" fontId="2" fillId="0" borderId="14" xfId="69" applyNumberFormat="1" applyFont="1" applyBorder="1" applyAlignment="1">
      <alignment horizontal="center" vertical="center"/>
    </xf>
    <xf numFmtId="189" fontId="2" fillId="0" borderId="14" xfId="49" applyNumberFormat="1" applyFont="1" applyBorder="1" applyAlignment="1">
      <alignment horizontal="center" vertical="center"/>
      <protection/>
    </xf>
    <xf numFmtId="188" fontId="2" fillId="0" borderId="14" xfId="49" applyNumberFormat="1" applyFont="1" applyBorder="1" applyAlignment="1">
      <alignment horizontal="center" vertical="center"/>
      <protection/>
    </xf>
    <xf numFmtId="0" fontId="2" fillId="0" borderId="15" xfId="49" applyFont="1" applyBorder="1" applyAlignment="1">
      <alignment horizontal="center" vertical="center"/>
      <protection/>
    </xf>
    <xf numFmtId="187" fontId="63" fillId="0" borderId="14" xfId="0" applyNumberFormat="1" applyFont="1" applyBorder="1" applyAlignment="1">
      <alignment vertical="center" wrapText="1"/>
    </xf>
    <xf numFmtId="0" fontId="63" fillId="0" borderId="14" xfId="0" applyFont="1" applyBorder="1" applyAlignment="1">
      <alignment horizontal="center" vertical="center" wrapText="1"/>
    </xf>
    <xf numFmtId="185" fontId="63" fillId="0" borderId="14" xfId="0" applyNumberFormat="1" applyFont="1" applyBorder="1" applyAlignment="1">
      <alignment horizontal="right" vertical="center" wrapText="1"/>
    </xf>
    <xf numFmtId="0" fontId="63" fillId="0" borderId="15" xfId="0" applyFont="1" applyBorder="1" applyAlignment="1">
      <alignment horizontal="center" vertical="center"/>
    </xf>
    <xf numFmtId="188" fontId="2" fillId="0" borderId="14" xfId="15" applyNumberFormat="1" applyFont="1" applyBorder="1" applyAlignment="1">
      <alignment horizontal="center" vertical="center"/>
      <protection/>
    </xf>
    <xf numFmtId="0" fontId="2" fillId="0" borderId="15" xfId="15" applyFont="1" applyBorder="1" applyAlignment="1">
      <alignment horizontal="center" vertical="center"/>
      <protection/>
    </xf>
    <xf numFmtId="0" fontId="50" fillId="0" borderId="0" xfId="49" applyFont="1" applyAlignment="1">
      <alignment vertical="center"/>
      <protection/>
    </xf>
    <xf numFmtId="0" fontId="22" fillId="0" borderId="0" xfId="49" applyFont="1" applyFill="1" applyBorder="1" applyAlignment="1">
      <alignment horizontal="left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2" fillId="0" borderId="0" xfId="49" applyFont="1" applyAlignment="1">
      <alignment horizontal="left" vertical="center"/>
      <protection/>
    </xf>
    <xf numFmtId="0" fontId="22" fillId="0" borderId="0" xfId="49" applyFont="1" applyAlignment="1">
      <alignment horizontal="center" vertical="center"/>
      <protection/>
    </xf>
    <xf numFmtId="0" fontId="55" fillId="0" borderId="10" xfId="82" applyFont="1" applyBorder="1" applyAlignment="1">
      <alignment horizontal="center" vertical="center" wrapText="1"/>
      <protection/>
    </xf>
    <xf numFmtId="186" fontId="2" fillId="0" borderId="10" xfId="67" applyNumberFormat="1" applyFont="1" applyBorder="1" applyAlignment="1">
      <alignment vertical="center"/>
    </xf>
    <xf numFmtId="0" fontId="44" fillId="0" borderId="10" xfId="15" applyFont="1" applyBorder="1" applyAlignment="1">
      <alignment horizontal="center" vertical="center"/>
      <protection/>
    </xf>
    <xf numFmtId="188" fontId="2" fillId="0" borderId="10" xfId="15" applyNumberFormat="1" applyFont="1" applyBorder="1" applyAlignment="1">
      <alignment vertical="center"/>
      <protection/>
    </xf>
    <xf numFmtId="185" fontId="2" fillId="0" borderId="10" xfId="15" applyNumberFormat="1" applyFont="1" applyBorder="1" applyAlignment="1">
      <alignment horizontal="right" vertical="center"/>
      <protection/>
    </xf>
    <xf numFmtId="187" fontId="2" fillId="0" borderId="10" xfId="15" applyNumberFormat="1" applyFont="1" applyBorder="1" applyAlignment="1">
      <alignment horizontal="right" vertical="center" wrapText="1"/>
      <protection/>
    </xf>
    <xf numFmtId="188" fontId="2" fillId="0" borderId="10" xfId="15" applyNumberFormat="1" applyFont="1" applyBorder="1" applyAlignment="1">
      <alignment horizontal="right" vertical="center" wrapText="1"/>
      <protection/>
    </xf>
    <xf numFmtId="184" fontId="2" fillId="0" borderId="10" xfId="15" applyNumberFormat="1" applyFont="1" applyBorder="1" applyAlignment="1">
      <alignment horizontal="right" vertical="center" wrapText="1"/>
      <protection/>
    </xf>
    <xf numFmtId="186" fontId="2" fillId="0" borderId="13" xfId="50" applyNumberFormat="1" applyFont="1" applyBorder="1" applyAlignment="1">
      <alignment horizontal="center" vertical="center"/>
      <protection/>
    </xf>
    <xf numFmtId="190" fontId="2" fillId="0" borderId="10" xfId="15" applyNumberFormat="1" applyFont="1" applyBorder="1" applyAlignment="1">
      <alignment horizontal="center" vertical="center" wrapText="1"/>
      <protection/>
    </xf>
    <xf numFmtId="188" fontId="2" fillId="0" borderId="10" xfId="15" applyNumberFormat="1" applyFont="1" applyBorder="1" applyAlignment="1">
      <alignment horizontal="right" vertical="center"/>
      <protection/>
    </xf>
    <xf numFmtId="190" fontId="2" fillId="0" borderId="13" xfId="50" applyNumberFormat="1" applyFont="1" applyBorder="1" applyAlignment="1">
      <alignment horizontal="center" vertical="center" wrapText="1"/>
      <protection/>
    </xf>
    <xf numFmtId="0" fontId="2" fillId="0" borderId="10" xfId="15" applyFont="1" applyBorder="1" applyAlignment="1">
      <alignment horizontal="center" vertical="center" wrapText="1"/>
      <protection/>
    </xf>
    <xf numFmtId="186" fontId="48" fillId="0" borderId="10" xfId="67" applyNumberFormat="1" applyFont="1" applyBorder="1" applyAlignment="1">
      <alignment vertical="center"/>
    </xf>
    <xf numFmtId="190" fontId="48" fillId="0" borderId="10" xfId="15" applyNumberFormat="1" applyFont="1" applyBorder="1" applyAlignment="1">
      <alignment horizontal="center" vertical="center" wrapText="1"/>
      <protection/>
    </xf>
    <xf numFmtId="188" fontId="48" fillId="0" borderId="10" xfId="15" applyNumberFormat="1" applyFont="1" applyBorder="1" applyAlignment="1">
      <alignment vertical="center"/>
      <protection/>
    </xf>
    <xf numFmtId="185" fontId="48" fillId="0" borderId="10" xfId="15" applyNumberFormat="1" applyFont="1" applyBorder="1" applyAlignment="1">
      <alignment horizontal="right" vertical="center"/>
      <protection/>
    </xf>
    <xf numFmtId="187" fontId="48" fillId="0" borderId="10" xfId="15" applyNumberFormat="1" applyFont="1" applyBorder="1" applyAlignment="1">
      <alignment horizontal="right" vertical="center" wrapText="1"/>
      <protection/>
    </xf>
    <xf numFmtId="0" fontId="48" fillId="0" borderId="10" xfId="15" applyFont="1" applyBorder="1" applyAlignment="1">
      <alignment horizontal="center" vertical="center" wrapText="1"/>
      <protection/>
    </xf>
    <xf numFmtId="188" fontId="48" fillId="0" borderId="10" xfId="15" applyNumberFormat="1" applyFont="1" applyBorder="1" applyAlignment="1">
      <alignment horizontal="right" vertical="center" wrapText="1"/>
      <protection/>
    </xf>
    <xf numFmtId="184" fontId="48" fillId="0" borderId="10" xfId="15" applyNumberFormat="1" applyFont="1" applyBorder="1" applyAlignment="1">
      <alignment horizontal="right" vertical="center" wrapText="1"/>
      <protection/>
    </xf>
    <xf numFmtId="190" fontId="48" fillId="0" borderId="13" xfId="50" applyNumberFormat="1" applyFont="1" applyBorder="1" applyAlignment="1">
      <alignment horizontal="center" vertical="center" wrapText="1"/>
      <protection/>
    </xf>
    <xf numFmtId="186" fontId="2" fillId="0" borderId="14" xfId="67" applyNumberFormat="1" applyFont="1" applyBorder="1" applyAlignment="1">
      <alignment vertical="center"/>
    </xf>
    <xf numFmtId="190" fontId="2" fillId="0" borderId="14" xfId="15" applyNumberFormat="1" applyFont="1" applyBorder="1" applyAlignment="1">
      <alignment horizontal="center" vertical="center" wrapText="1"/>
      <protection/>
    </xf>
    <xf numFmtId="188" fontId="2" fillId="0" borderId="14" xfId="15" applyNumberFormat="1" applyFont="1" applyBorder="1" applyAlignment="1">
      <alignment vertical="center"/>
      <protection/>
    </xf>
    <xf numFmtId="185" fontId="2" fillId="0" borderId="14" xfId="15" applyNumberFormat="1" applyFont="1" applyBorder="1" applyAlignment="1">
      <alignment horizontal="right" vertical="center"/>
      <protection/>
    </xf>
    <xf numFmtId="0" fontId="2" fillId="0" borderId="14" xfId="15" applyFont="1" applyBorder="1" applyAlignment="1">
      <alignment horizontal="center" vertical="center" wrapText="1"/>
      <protection/>
    </xf>
    <xf numFmtId="185" fontId="2" fillId="0" borderId="14" xfId="15" applyNumberFormat="1" applyFont="1" applyBorder="1" applyAlignment="1">
      <alignment horizontal="right" vertical="center" wrapText="1"/>
      <protection/>
    </xf>
    <xf numFmtId="0" fontId="2" fillId="0" borderId="14" xfId="15" applyFont="1" applyBorder="1" applyAlignment="1">
      <alignment horizontal="center" vertical="center"/>
      <protection/>
    </xf>
    <xf numFmtId="187" fontId="2" fillId="0" borderId="14" xfId="15" applyNumberFormat="1" applyFont="1" applyBorder="1" applyAlignment="1">
      <alignment horizontal="right" vertical="center" wrapText="1"/>
      <protection/>
    </xf>
    <xf numFmtId="184" fontId="2" fillId="0" borderId="14" xfId="15" applyNumberFormat="1" applyFont="1" applyBorder="1" applyAlignment="1">
      <alignment horizontal="right" vertical="center" wrapText="1"/>
      <protection/>
    </xf>
    <xf numFmtId="190" fontId="2" fillId="0" borderId="15" xfId="50" applyNumberFormat="1" applyFont="1" applyBorder="1" applyAlignment="1">
      <alignment horizontal="center" vertical="center" wrapText="1"/>
      <protection/>
    </xf>
    <xf numFmtId="0" fontId="44" fillId="0" borderId="0" xfId="49" applyFont="1" applyBorder="1" applyAlignment="1">
      <alignment horizontal="center" vertical="center"/>
      <protection/>
    </xf>
    <xf numFmtId="186" fontId="2" fillId="0" borderId="0" xfId="67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vertical="center"/>
    </xf>
    <xf numFmtId="186" fontId="2" fillId="0" borderId="0" xfId="69" applyNumberFormat="1" applyFont="1" applyBorder="1" applyAlignment="1">
      <alignment vertical="center"/>
    </xf>
    <xf numFmtId="190" fontId="2" fillId="0" borderId="0" xfId="49" applyNumberFormat="1" applyFont="1" applyBorder="1" applyAlignment="1">
      <alignment horizontal="center" vertical="center" wrapText="1"/>
      <protection/>
    </xf>
    <xf numFmtId="189" fontId="2" fillId="0" borderId="0" xfId="49" applyNumberFormat="1" applyFont="1" applyBorder="1" applyAlignment="1">
      <alignment vertical="center"/>
      <protection/>
    </xf>
    <xf numFmtId="186" fontId="2" fillId="0" borderId="0" xfId="49" applyNumberFormat="1" applyFont="1" applyBorder="1" applyAlignment="1">
      <alignment vertical="center"/>
      <protection/>
    </xf>
    <xf numFmtId="189" fontId="2" fillId="0" borderId="0" xfId="49" applyNumberFormat="1" applyFont="1" applyBorder="1" applyAlignment="1">
      <alignment horizontal="center" vertical="center"/>
      <protection/>
    </xf>
    <xf numFmtId="185" fontId="2" fillId="0" borderId="0" xfId="49" applyNumberFormat="1" applyFont="1" applyBorder="1" applyAlignment="1">
      <alignment horizontal="right" vertical="center"/>
      <protection/>
    </xf>
    <xf numFmtId="0" fontId="2" fillId="0" borderId="0" xfId="49" applyFont="1" applyBorder="1" applyAlignment="1">
      <alignment horizontal="center" vertical="center" wrapText="1"/>
      <protection/>
    </xf>
    <xf numFmtId="188" fontId="2" fillId="0" borderId="0" xfId="49" applyNumberFormat="1" applyFont="1" applyBorder="1" applyAlignment="1">
      <alignment horizontal="right" wrapText="1"/>
      <protection/>
    </xf>
    <xf numFmtId="0" fontId="22" fillId="0" borderId="0" xfId="49" applyFont="1" applyBorder="1" applyAlignment="1">
      <alignment horizontal="center" vertical="center"/>
      <protection/>
    </xf>
    <xf numFmtId="0" fontId="22" fillId="0" borderId="0" xfId="50" applyFont="1" applyAlignment="1">
      <alignment vertical="center"/>
      <protection/>
    </xf>
    <xf numFmtId="0" fontId="45" fillId="0" borderId="0" xfId="50" applyFont="1" applyAlignment="1">
      <alignment vertical="center" wrapText="1"/>
      <protection/>
    </xf>
    <xf numFmtId="0" fontId="55" fillId="0" borderId="10" xfId="15" applyFont="1" applyBorder="1" applyAlignment="1">
      <alignment horizontal="center" vertical="center" wrapText="1"/>
      <protection/>
    </xf>
    <xf numFmtId="0" fontId="55" fillId="0" borderId="10" xfId="50" applyFont="1" applyBorder="1" applyAlignment="1">
      <alignment horizontal="center" vertical="center" wrapText="1"/>
      <protection/>
    </xf>
    <xf numFmtId="0" fontId="55" fillId="0" borderId="13" xfId="50" applyFont="1" applyBorder="1" applyAlignment="1">
      <alignment horizontal="center" vertical="center" wrapText="1"/>
      <protection/>
    </xf>
    <xf numFmtId="0" fontId="44" fillId="0" borderId="11" xfId="50" applyFont="1" applyBorder="1" applyAlignment="1">
      <alignment horizontal="center" vertical="center"/>
      <protection/>
    </xf>
    <xf numFmtId="187" fontId="2" fillId="0" borderId="10" xfId="50" applyNumberFormat="1" applyFont="1" applyBorder="1" applyAlignment="1">
      <alignment horizontal="right" vertical="center" wrapText="1"/>
      <protection/>
    </xf>
    <xf numFmtId="188" fontId="2" fillId="0" borderId="10" xfId="50" applyNumberFormat="1" applyFont="1" applyBorder="1" applyAlignment="1">
      <alignment horizontal="right" vertical="center" wrapText="1"/>
      <protection/>
    </xf>
    <xf numFmtId="0" fontId="47" fillId="0" borderId="11" xfId="50" applyFont="1" applyBorder="1" applyAlignment="1">
      <alignment horizontal="center" vertical="center"/>
      <protection/>
    </xf>
    <xf numFmtId="187" fontId="48" fillId="0" borderId="10" xfId="50" applyNumberFormat="1" applyFont="1" applyBorder="1" applyAlignment="1">
      <alignment horizontal="right" vertical="center" wrapText="1"/>
      <protection/>
    </xf>
    <xf numFmtId="188" fontId="48" fillId="0" borderId="10" xfId="50" applyNumberFormat="1" applyFont="1" applyBorder="1" applyAlignment="1">
      <alignment horizontal="right" vertical="center" wrapText="1"/>
      <protection/>
    </xf>
    <xf numFmtId="0" fontId="49" fillId="0" borderId="0" xfId="50" applyFont="1" applyAlignment="1">
      <alignment vertical="center"/>
      <protection/>
    </xf>
    <xf numFmtId="0" fontId="44" fillId="0" borderId="12" xfId="50" applyFont="1" applyBorder="1" applyAlignment="1">
      <alignment horizontal="center" vertical="center"/>
      <protection/>
    </xf>
    <xf numFmtId="188" fontId="2" fillId="0" borderId="14" xfId="15" applyNumberFormat="1" applyFont="1" applyBorder="1" applyAlignment="1">
      <alignment horizontal="right" vertical="center" wrapText="1"/>
      <protection/>
    </xf>
    <xf numFmtId="187" fontId="2" fillId="0" borderId="14" xfId="50" applyNumberFormat="1" applyFont="1" applyBorder="1" applyAlignment="1">
      <alignment horizontal="right" vertical="center" wrapText="1"/>
      <protection/>
    </xf>
    <xf numFmtId="188" fontId="2" fillId="0" borderId="14" xfId="50" applyNumberFormat="1" applyFont="1" applyBorder="1" applyAlignment="1">
      <alignment horizontal="right" vertical="center" wrapText="1"/>
      <protection/>
    </xf>
    <xf numFmtId="0" fontId="50" fillId="0" borderId="0" xfId="50" applyFont="1" applyAlignment="1">
      <alignment vertical="center"/>
      <protection/>
    </xf>
    <xf numFmtId="0" fontId="22" fillId="0" borderId="0" xfId="50" applyFont="1" applyFill="1" applyBorder="1" applyAlignment="1">
      <alignment horizontal="left" vertical="center"/>
      <protection/>
    </xf>
    <xf numFmtId="0" fontId="22" fillId="0" borderId="0" xfId="50" applyFont="1" applyAlignment="1">
      <alignment horizontal="left" vertical="center"/>
      <protection/>
    </xf>
    <xf numFmtId="0" fontId="22" fillId="0" borderId="0" xfId="50" applyFont="1" applyAlignment="1">
      <alignment horizontal="right" vertical="center"/>
      <protection/>
    </xf>
    <xf numFmtId="0" fontId="22" fillId="0" borderId="0" xfId="50" applyFont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56" fillId="0" borderId="10" xfId="46" applyFont="1" applyFill="1" applyBorder="1" applyAlignment="1">
      <alignment horizontal="center" vertical="center"/>
      <protection/>
    </xf>
    <xf numFmtId="188" fontId="56" fillId="0" borderId="10" xfId="46" applyNumberFormat="1" applyFont="1" applyFill="1" applyBorder="1" applyAlignment="1">
      <alignment horizontal="center" vertical="center"/>
      <protection/>
    </xf>
    <xf numFmtId="0" fontId="56" fillId="0" borderId="13" xfId="46" applyFont="1" applyFill="1" applyBorder="1" applyAlignment="1">
      <alignment horizontal="center" vertical="center"/>
      <protection/>
    </xf>
    <xf numFmtId="0" fontId="56" fillId="0" borderId="10" xfId="46" applyFont="1" applyBorder="1" applyAlignment="1">
      <alignment horizontal="center" vertical="center"/>
      <protection/>
    </xf>
    <xf numFmtId="188" fontId="56" fillId="0" borderId="10" xfId="46" applyNumberFormat="1" applyFont="1" applyBorder="1" applyAlignment="1">
      <alignment horizontal="center" vertical="center"/>
      <protection/>
    </xf>
    <xf numFmtId="0" fontId="56" fillId="0" borderId="13" xfId="46" applyFont="1" applyBorder="1" applyAlignment="1">
      <alignment horizontal="center" vertical="center"/>
      <protection/>
    </xf>
    <xf numFmtId="0" fontId="57" fillId="0" borderId="10" xfId="46" applyFont="1" applyFill="1" applyBorder="1" applyAlignment="1">
      <alignment horizontal="center" vertical="center"/>
      <protection/>
    </xf>
    <xf numFmtId="231" fontId="57" fillId="0" borderId="10" xfId="46" applyNumberFormat="1" applyFont="1" applyFill="1" applyBorder="1" applyAlignment="1">
      <alignment horizontal="center" vertical="center"/>
      <protection/>
    </xf>
    <xf numFmtId="188" fontId="57" fillId="0" borderId="10" xfId="46" applyNumberFormat="1" applyFont="1" applyFill="1" applyBorder="1" applyAlignment="1">
      <alignment horizontal="center" vertical="center"/>
      <protection/>
    </xf>
    <xf numFmtId="0" fontId="57" fillId="0" borderId="13" xfId="46" applyFont="1" applyFill="1" applyBorder="1" applyAlignment="1">
      <alignment horizontal="center" vertical="center"/>
      <protection/>
    </xf>
    <xf numFmtId="190" fontId="2" fillId="0" borderId="10" xfId="0" applyNumberFormat="1" applyFont="1" applyBorder="1" applyAlignment="1">
      <alignment horizontal="center" vertical="center" wrapText="1"/>
    </xf>
    <xf numFmtId="188" fontId="2" fillId="0" borderId="10" xfId="50" applyNumberFormat="1" applyFont="1" applyBorder="1" applyAlignment="1">
      <alignment horizontal="center" vertical="center" wrapText="1"/>
      <protection/>
    </xf>
    <xf numFmtId="190" fontId="2" fillId="0" borderId="14" xfId="0" applyNumberFormat="1" applyFont="1" applyBorder="1" applyAlignment="1">
      <alignment horizontal="center" vertical="center" wrapText="1"/>
    </xf>
    <xf numFmtId="188" fontId="2" fillId="0" borderId="14" xfId="50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/>
    </xf>
    <xf numFmtId="188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horizontal="right" vertical="center"/>
    </xf>
    <xf numFmtId="188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88" fontId="2" fillId="0" borderId="10" xfId="67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190" fontId="48" fillId="0" borderId="10" xfId="67" applyNumberFormat="1" applyFont="1" applyBorder="1" applyAlignment="1">
      <alignment vertical="center"/>
    </xf>
    <xf numFmtId="188" fontId="48" fillId="0" borderId="10" xfId="0" applyNumberFormat="1" applyFont="1" applyBorder="1" applyAlignment="1">
      <alignment vertical="center"/>
    </xf>
    <xf numFmtId="186" fontId="48" fillId="0" borderId="10" xfId="0" applyNumberFormat="1" applyFont="1" applyBorder="1" applyAlignment="1">
      <alignment vertical="center"/>
    </xf>
    <xf numFmtId="188" fontId="48" fillId="0" borderId="10" xfId="0" applyNumberFormat="1" applyFont="1" applyBorder="1" applyAlignment="1">
      <alignment horizontal="right" vertical="center"/>
    </xf>
    <xf numFmtId="188" fontId="48" fillId="0" borderId="13" xfId="0" applyNumberFormat="1" applyFont="1" applyBorder="1" applyAlignment="1">
      <alignment horizontal="right" vertical="center"/>
    </xf>
    <xf numFmtId="0" fontId="56" fillId="0" borderId="14" xfId="46" applyFont="1" applyBorder="1" applyAlignment="1">
      <alignment horizontal="center" vertical="center"/>
      <protection/>
    </xf>
    <xf numFmtId="188" fontId="2" fillId="0" borderId="14" xfId="0" applyNumberFormat="1" applyFont="1" applyBorder="1" applyAlignment="1">
      <alignment vertical="center"/>
    </xf>
    <xf numFmtId="186" fontId="2" fillId="0" borderId="14" xfId="0" applyNumberFormat="1" applyFont="1" applyBorder="1" applyAlignment="1">
      <alignment vertical="center"/>
    </xf>
    <xf numFmtId="188" fontId="2" fillId="0" borderId="14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185" fontId="2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2" fillId="0" borderId="0" xfId="46" applyFont="1" applyAlignment="1">
      <alignment vertical="center"/>
      <protection/>
    </xf>
    <xf numFmtId="0" fontId="44" fillId="0" borderId="0" xfId="46" applyFont="1" applyAlignment="1">
      <alignment horizontal="center" vertical="center" wrapText="1"/>
      <protection/>
    </xf>
    <xf numFmtId="0" fontId="44" fillId="0" borderId="10" xfId="46" applyFont="1" applyBorder="1" applyAlignment="1">
      <alignment horizontal="center" vertical="center" wrapText="1"/>
      <protection/>
    </xf>
    <xf numFmtId="0" fontId="44" fillId="0" borderId="13" xfId="46" applyFont="1" applyBorder="1" applyAlignment="1">
      <alignment horizontal="center" vertical="center" wrapText="1"/>
      <protection/>
    </xf>
    <xf numFmtId="0" fontId="44" fillId="0" borderId="11" xfId="46" applyFont="1" applyBorder="1" applyAlignment="1">
      <alignment horizontal="center" vertical="center"/>
      <protection/>
    </xf>
    <xf numFmtId="189" fontId="2" fillId="0" borderId="10" xfId="46" applyNumberFormat="1" applyFont="1" applyBorder="1" applyAlignment="1">
      <alignment horizontal="right" vertical="center"/>
      <protection/>
    </xf>
    <xf numFmtId="188" fontId="2" fillId="0" borderId="10" xfId="46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vertical="center"/>
      <protection/>
    </xf>
    <xf numFmtId="188" fontId="2" fillId="0" borderId="13" xfId="46" applyNumberFormat="1" applyFont="1" applyBorder="1" applyAlignment="1">
      <alignment horizontal="right" vertical="center"/>
      <protection/>
    </xf>
    <xf numFmtId="189" fontId="45" fillId="0" borderId="0" xfId="46" applyNumberFormat="1" applyFont="1" applyAlignment="1">
      <alignment horizontal="right" vertical="center" wrapText="1"/>
      <protection/>
    </xf>
    <xf numFmtId="189" fontId="45" fillId="0" borderId="0" xfId="46" applyNumberFormat="1" applyFont="1" applyAlignment="1">
      <alignment horizontal="center" vertical="center" wrapText="1"/>
      <protection/>
    </xf>
    <xf numFmtId="0" fontId="45" fillId="0" borderId="0" xfId="46" applyFont="1" applyAlignment="1">
      <alignment horizontal="center" vertical="center" wrapText="1"/>
      <protection/>
    </xf>
    <xf numFmtId="0" fontId="47" fillId="0" borderId="11" xfId="46" applyFont="1" applyBorder="1" applyAlignment="1">
      <alignment horizontal="center" vertical="center"/>
      <protection/>
    </xf>
    <xf numFmtId="189" fontId="48" fillId="0" borderId="10" xfId="46" applyNumberFormat="1" applyFont="1" applyBorder="1" applyAlignment="1">
      <alignment horizontal="right" vertical="center"/>
      <protection/>
    </xf>
    <xf numFmtId="188" fontId="48" fillId="0" borderId="10" xfId="46" applyNumberFormat="1" applyFont="1" applyBorder="1" applyAlignment="1">
      <alignment horizontal="right" vertical="center"/>
      <protection/>
    </xf>
    <xf numFmtId="0" fontId="48" fillId="0" borderId="10" xfId="46" applyFont="1" applyBorder="1" applyAlignment="1">
      <alignment horizontal="center" vertical="center"/>
      <protection/>
    </xf>
    <xf numFmtId="188" fontId="48" fillId="0" borderId="13" xfId="46" applyNumberFormat="1" applyFont="1" applyBorder="1" applyAlignment="1">
      <alignment horizontal="right" vertical="center"/>
      <protection/>
    </xf>
    <xf numFmtId="189" fontId="58" fillId="0" borderId="0" xfId="46" applyNumberFormat="1" applyFont="1" applyAlignment="1">
      <alignment horizontal="right" vertical="center" wrapText="1"/>
      <protection/>
    </xf>
    <xf numFmtId="189" fontId="58" fillId="0" borderId="0" xfId="46" applyNumberFormat="1" applyFont="1" applyAlignment="1">
      <alignment horizontal="center" vertical="center" wrapText="1"/>
      <protection/>
    </xf>
    <xf numFmtId="0" fontId="58" fillId="0" borderId="0" xfId="46" applyFont="1" applyAlignment="1">
      <alignment horizontal="center" vertical="center" wrapText="1"/>
      <protection/>
    </xf>
    <xf numFmtId="0" fontId="49" fillId="0" borderId="0" xfId="46" applyFont="1" applyAlignment="1">
      <alignment vertical="center"/>
      <protection/>
    </xf>
    <xf numFmtId="0" fontId="44" fillId="0" borderId="12" xfId="46" applyFont="1" applyBorder="1" applyAlignment="1">
      <alignment horizontal="center" vertical="center"/>
      <protection/>
    </xf>
    <xf numFmtId="189" fontId="2" fillId="0" borderId="14" xfId="46" applyNumberFormat="1" applyFont="1" applyBorder="1" applyAlignment="1">
      <alignment horizontal="right" vertical="center"/>
      <protection/>
    </xf>
    <xf numFmtId="188" fontId="2" fillId="0" borderId="14" xfId="46" applyNumberFormat="1" applyFont="1" applyBorder="1" applyAlignment="1">
      <alignment horizontal="right" vertical="center"/>
      <protection/>
    </xf>
    <xf numFmtId="0" fontId="2" fillId="0" borderId="14" xfId="46" applyFont="1" applyBorder="1" applyAlignment="1">
      <alignment horizontal="center" vertical="center"/>
      <protection/>
    </xf>
    <xf numFmtId="188" fontId="2" fillId="0" borderId="15" xfId="46" applyNumberFormat="1" applyFont="1" applyBorder="1" applyAlignment="1">
      <alignment horizontal="right" vertical="center"/>
      <protection/>
    </xf>
    <xf numFmtId="0" fontId="50" fillId="0" borderId="0" xfId="46" applyFont="1" applyAlignment="1">
      <alignment vertical="center"/>
      <protection/>
    </xf>
    <xf numFmtId="0" fontId="44" fillId="0" borderId="0" xfId="46" applyFont="1" applyBorder="1" applyAlignment="1">
      <alignment horizontal="center" vertical="center"/>
      <protection/>
    </xf>
    <xf numFmtId="189" fontId="2" fillId="0" borderId="0" xfId="46" applyNumberFormat="1" applyFont="1" applyBorder="1" applyAlignment="1">
      <alignment horizontal="right" vertical="center"/>
      <protection/>
    </xf>
    <xf numFmtId="188" fontId="2" fillId="0" borderId="0" xfId="46" applyNumberFormat="1" applyFont="1" applyBorder="1" applyAlignment="1">
      <alignment horizontal="right" vertical="center"/>
      <protection/>
    </xf>
    <xf numFmtId="0" fontId="22" fillId="0" borderId="0" xfId="46" applyFont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left" vertical="center" wrapText="1"/>
    </xf>
    <xf numFmtId="188" fontId="4" fillId="0" borderId="34" xfId="0" applyNumberFormat="1" applyFont="1" applyBorder="1" applyAlignment="1">
      <alignment horizontal="center" vertical="center" wrapText="1"/>
    </xf>
    <xf numFmtId="188" fontId="4" fillId="0" borderId="13" xfId="0" applyNumberFormat="1" applyFont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9" fillId="24" borderId="3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52" applyFont="1" applyAlignment="1">
      <alignment horizontal="center" vertical="center" wrapText="1"/>
      <protection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9" fontId="12" fillId="0" borderId="28" xfId="0" applyNumberFormat="1" applyFont="1" applyBorder="1" applyAlignment="1">
      <alignment horizontal="center" vertical="center" wrapText="1"/>
    </xf>
    <xf numFmtId="189" fontId="0" fillId="0" borderId="36" xfId="0" applyNumberFormat="1" applyBorder="1" applyAlignment="1">
      <alignment horizontal="center" vertical="center"/>
    </xf>
    <xf numFmtId="188" fontId="12" fillId="0" borderId="29" xfId="0" applyNumberFormat="1" applyFont="1" applyBorder="1" applyAlignment="1">
      <alignment horizontal="center" vertical="center" wrapText="1"/>
    </xf>
    <xf numFmtId="188" fontId="0" fillId="0" borderId="27" xfId="0" applyNumberFormat="1" applyBorder="1" applyAlignment="1">
      <alignment horizontal="center" vertical="center" wrapText="1"/>
    </xf>
    <xf numFmtId="189" fontId="12" fillId="0" borderId="10" xfId="54" applyNumberFormat="1" applyFont="1" applyBorder="1" applyAlignment="1">
      <alignment horizontal="center" vertical="center" wrapText="1"/>
      <protection/>
    </xf>
    <xf numFmtId="189" fontId="0" fillId="0" borderId="14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40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12" fillId="0" borderId="33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2" fillId="0" borderId="28" xfId="54" applyFont="1" applyBorder="1" applyAlignment="1">
      <alignment horizontal="center" vertical="center" wrapText="1"/>
      <protection/>
    </xf>
    <xf numFmtId="0" fontId="12" fillId="0" borderId="36" xfId="54" applyFont="1" applyBorder="1" applyAlignment="1">
      <alignment horizontal="center" vertical="center" wrapText="1"/>
      <protection/>
    </xf>
    <xf numFmtId="188" fontId="12" fillId="0" borderId="10" xfId="54" applyNumberFormat="1" applyFont="1" applyBorder="1" applyAlignment="1">
      <alignment horizontal="center" vertical="center" wrapText="1"/>
      <protection/>
    </xf>
    <xf numFmtId="188" fontId="0" fillId="0" borderId="14" xfId="0" applyNumberFormat="1" applyBorder="1" applyAlignment="1">
      <alignment horizontal="center" vertical="center" wrapText="1"/>
    </xf>
    <xf numFmtId="44" fontId="19" fillId="0" borderId="0" xfId="58" applyFont="1" applyBorder="1" applyAlignment="1">
      <alignment horizontal="lef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188" fontId="12" fillId="0" borderId="28" xfId="54" applyNumberFormat="1" applyFont="1" applyBorder="1" applyAlignment="1">
      <alignment horizontal="center" vertical="center" wrapText="1"/>
      <protection/>
    </xf>
    <xf numFmtId="188" fontId="12" fillId="0" borderId="36" xfId="54" applyNumberFormat="1" applyFont="1" applyBorder="1" applyAlignment="1">
      <alignment horizontal="center" vertical="center" wrapText="1"/>
      <protection/>
    </xf>
    <xf numFmtId="187" fontId="19" fillId="0" borderId="4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188" fontId="21" fillId="0" borderId="10" xfId="54" applyNumberFormat="1" applyFont="1" applyBorder="1" applyAlignment="1">
      <alignment horizontal="center" vertical="center" wrapText="1"/>
      <protection/>
    </xf>
    <xf numFmtId="188" fontId="12" fillId="0" borderId="13" xfId="54" applyNumberFormat="1" applyFont="1" applyBorder="1" applyAlignment="1">
      <alignment horizontal="center" vertical="center" wrapText="1"/>
      <protection/>
    </xf>
    <xf numFmtId="188" fontId="12" fillId="0" borderId="11" xfId="54" applyNumberFormat="1" applyFont="1" applyBorder="1" applyAlignment="1">
      <alignment horizontal="center" vertical="center" wrapText="1"/>
      <protection/>
    </xf>
    <xf numFmtId="0" fontId="0" fillId="0" borderId="37" xfId="52" applyBorder="1" applyAlignment="1">
      <alignment horizontal="center"/>
      <protection/>
    </xf>
    <xf numFmtId="0" fontId="0" fillId="0" borderId="40" xfId="52" applyBorder="1" applyAlignment="1">
      <alignment horizontal="center"/>
      <protection/>
    </xf>
    <xf numFmtId="0" fontId="12" fillId="0" borderId="42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9" fillId="0" borderId="43" xfId="54" applyFont="1" applyBorder="1" applyAlignment="1">
      <alignment horizontal="center" vertical="center" wrapText="1"/>
      <protection/>
    </xf>
    <xf numFmtId="0" fontId="19" fillId="0" borderId="32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textRotation="255"/>
    </xf>
    <xf numFmtId="189" fontId="0" fillId="0" borderId="10" xfId="0" applyNumberFormat="1" applyBorder="1" applyAlignment="1">
      <alignment vertical="center"/>
    </xf>
    <xf numFmtId="188" fontId="21" fillId="0" borderId="13" xfId="54" applyNumberFormat="1" applyFont="1" applyBorder="1" applyAlignment="1">
      <alignment horizontal="center" vertical="center" wrapText="1"/>
      <protection/>
    </xf>
    <xf numFmtId="188" fontId="21" fillId="0" borderId="19" xfId="54" applyNumberFormat="1" applyFont="1" applyBorder="1" applyAlignment="1">
      <alignment horizontal="center" vertical="center" wrapText="1"/>
      <protection/>
    </xf>
    <xf numFmtId="188" fontId="21" fillId="0" borderId="11" xfId="54" applyNumberFormat="1" applyFont="1" applyBorder="1" applyAlignment="1">
      <alignment horizontal="center" vertical="center" wrapText="1"/>
      <protection/>
    </xf>
    <xf numFmtId="0" fontId="0" fillId="0" borderId="42" xfId="0" applyBorder="1" applyAlignment="1">
      <alignment vertical="center" textRotation="255" shrinkToFit="1"/>
    </xf>
    <xf numFmtId="0" fontId="0" fillId="0" borderId="30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 shrinkToFit="1"/>
    </xf>
    <xf numFmtId="0" fontId="0" fillId="0" borderId="24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17" xfId="0" applyBorder="1" applyAlignment="1">
      <alignment vertical="center" textRotation="255" shrinkToFit="1"/>
    </xf>
    <xf numFmtId="189" fontId="12" fillId="0" borderId="28" xfId="54" applyNumberFormat="1" applyFont="1" applyBorder="1" applyAlignment="1">
      <alignment horizontal="center" vertical="center" wrapText="1"/>
      <protection/>
    </xf>
    <xf numFmtId="187" fontId="19" fillId="0" borderId="43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188" fontId="0" fillId="0" borderId="10" xfId="0" applyNumberFormat="1" applyBorder="1" applyAlignment="1">
      <alignment vertical="center"/>
    </xf>
    <xf numFmtId="188" fontId="21" fillId="0" borderId="15" xfId="54" applyNumberFormat="1" applyFont="1" applyBorder="1" applyAlignment="1">
      <alignment horizontal="center" vertical="center" wrapText="1"/>
      <protection/>
    </xf>
    <xf numFmtId="188" fontId="21" fillId="0" borderId="20" xfId="54" applyNumberFormat="1" applyFont="1" applyBorder="1" applyAlignment="1">
      <alignment horizontal="center" vertical="center" wrapText="1"/>
      <protection/>
    </xf>
    <xf numFmtId="188" fontId="21" fillId="0" borderId="12" xfId="54" applyNumberFormat="1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38" xfId="0" applyFont="1" applyBorder="1" applyAlignment="1">
      <alignment horizontal="center" vertical="center"/>
    </xf>
    <xf numFmtId="0" fontId="12" fillId="0" borderId="0" xfId="44" applyFont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center" vertical="center" wrapText="1"/>
      <protection/>
    </xf>
    <xf numFmtId="0" fontId="22" fillId="0" borderId="11" xfId="44" applyFont="1" applyBorder="1" applyAlignment="1">
      <alignment horizontal="center"/>
      <protection/>
    </xf>
    <xf numFmtId="0" fontId="4" fillId="0" borderId="28" xfId="46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/>
      <protection/>
    </xf>
    <xf numFmtId="0" fontId="16" fillId="0" borderId="28" xfId="44" applyFont="1" applyFill="1" applyBorder="1" applyAlignment="1">
      <alignment horizontal="center" vertical="center" wrapText="1"/>
      <protection/>
    </xf>
    <xf numFmtId="0" fontId="0" fillId="0" borderId="18" xfId="44" applyBorder="1" applyAlignment="1">
      <alignment horizontal="center" vertical="center"/>
      <protection/>
    </xf>
    <xf numFmtId="190" fontId="4" fillId="0" borderId="29" xfId="44" applyNumberFormat="1" applyFont="1" applyBorder="1" applyAlignment="1">
      <alignment horizontal="center" vertical="center" wrapText="1"/>
      <protection/>
    </xf>
    <xf numFmtId="190" fontId="4" fillId="0" borderId="31" xfId="44" applyNumberFormat="1" applyFont="1" applyBorder="1" applyAlignment="1">
      <alignment horizontal="center" vertical="center" wrapText="1"/>
      <protection/>
    </xf>
    <xf numFmtId="0" fontId="4" fillId="0" borderId="13" xfId="44" applyFont="1" applyBorder="1" applyAlignment="1">
      <alignment horizontal="center" vertical="center"/>
      <protection/>
    </xf>
    <xf numFmtId="0" fontId="4" fillId="0" borderId="19" xfId="44" applyFont="1" applyBorder="1" applyAlignment="1">
      <alignment horizontal="center" vertical="center"/>
      <protection/>
    </xf>
    <xf numFmtId="0" fontId="4" fillId="0" borderId="11" xfId="44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left" wrapText="1"/>
    </xf>
    <xf numFmtId="0" fontId="15" fillId="0" borderId="38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186" fontId="2" fillId="0" borderId="10" xfId="15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right" vertical="center"/>
    </xf>
    <xf numFmtId="189" fontId="2" fillId="0" borderId="10" xfId="15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84" fontId="2" fillId="0" borderId="10" xfId="15" applyNumberFormat="1" applyFont="1" applyBorder="1" applyAlignment="1">
      <alignment horizontal="right" vertical="center"/>
      <protection/>
    </xf>
    <xf numFmtId="189" fontId="2" fillId="0" borderId="13" xfId="15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44" fillId="0" borderId="33" xfId="15" applyFont="1" applyBorder="1" applyAlignment="1">
      <alignment horizontal="center" vertical="center" wrapText="1"/>
      <protection/>
    </xf>
    <xf numFmtId="0" fontId="54" fillId="0" borderId="33" xfId="15" applyFont="1" applyBorder="1" applyAlignment="1">
      <alignment horizontal="center" vertical="center" wrapText="1"/>
      <protection/>
    </xf>
    <xf numFmtId="0" fontId="44" fillId="0" borderId="34" xfId="15" applyFont="1" applyBorder="1" applyAlignment="1">
      <alignment horizontal="center" vertical="center" wrapText="1"/>
      <protection/>
    </xf>
    <xf numFmtId="188" fontId="2" fillId="0" borderId="10" xfId="15" applyNumberFormat="1" applyFont="1" applyBorder="1" applyAlignment="1">
      <alignment horizontal="right" vertical="center" wrapText="1"/>
      <protection/>
    </xf>
    <xf numFmtId="189" fontId="2" fillId="0" borderId="29" xfId="15" applyNumberFormat="1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188" fontId="2" fillId="0" borderId="10" xfId="15" applyNumberFormat="1" applyFont="1" applyBorder="1" applyAlignment="1">
      <alignment horizontal="right" vertical="center"/>
      <protection/>
    </xf>
    <xf numFmtId="189" fontId="2" fillId="0" borderId="28" xfId="15" applyNumberFormat="1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187" fontId="2" fillId="0" borderId="10" xfId="15" applyNumberFormat="1" applyFont="1" applyBorder="1" applyAlignment="1">
      <alignment horizontal="right" vertical="center" wrapText="1"/>
      <protection/>
    </xf>
    <xf numFmtId="0" fontId="43" fillId="0" borderId="38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/>
    </xf>
    <xf numFmtId="0" fontId="22" fillId="0" borderId="0" xfId="49" applyFont="1" applyFill="1" applyBorder="1" applyAlignment="1">
      <alignment horizontal="left" vertical="center"/>
      <protection/>
    </xf>
    <xf numFmtId="0" fontId="43" fillId="0" borderId="38" xfId="49" applyFont="1" applyBorder="1" applyAlignment="1">
      <alignment horizontal="center" vertical="center"/>
      <protection/>
    </xf>
    <xf numFmtId="0" fontId="45" fillId="0" borderId="32" xfId="49" applyFont="1" applyBorder="1" applyAlignment="1">
      <alignment horizontal="center" vertical="center" wrapText="1"/>
      <protection/>
    </xf>
    <xf numFmtId="0" fontId="45" fillId="0" borderId="11" xfId="49" applyFont="1" applyBorder="1" applyAlignment="1">
      <alignment horizontal="center" vertical="center" wrapText="1"/>
      <protection/>
    </xf>
    <xf numFmtId="0" fontId="44" fillId="0" borderId="33" xfId="49" applyFont="1" applyBorder="1" applyAlignment="1">
      <alignment horizontal="right" vertical="center" wrapText="1"/>
      <protection/>
    </xf>
    <xf numFmtId="0" fontId="44" fillId="0" borderId="34" xfId="49" applyFont="1" applyBorder="1" applyAlignment="1">
      <alignment horizontal="center" vertical="center" wrapText="1"/>
      <protection/>
    </xf>
    <xf numFmtId="0" fontId="44" fillId="0" borderId="39" xfId="49" applyFont="1" applyBorder="1" applyAlignment="1">
      <alignment horizontal="center" vertical="center" wrapText="1"/>
      <protection/>
    </xf>
    <xf numFmtId="0" fontId="44" fillId="0" borderId="32" xfId="49" applyFont="1" applyBorder="1" applyAlignment="1">
      <alignment horizontal="center" vertical="center" wrapText="1"/>
      <protection/>
    </xf>
    <xf numFmtId="0" fontId="44" fillId="0" borderId="33" xfId="49" applyFont="1" applyBorder="1" applyAlignment="1">
      <alignment horizontal="center" vertical="center" wrapText="1"/>
      <protection/>
    </xf>
    <xf numFmtId="0" fontId="44" fillId="0" borderId="39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186" fontId="2" fillId="0" borderId="28" xfId="67" applyNumberFormat="1" applyFont="1" applyBorder="1" applyAlignment="1">
      <alignment vertical="center"/>
    </xf>
    <xf numFmtId="186" fontId="2" fillId="0" borderId="18" xfId="67" applyNumberFormat="1" applyFont="1" applyBorder="1" applyAlignment="1">
      <alignment vertical="center"/>
    </xf>
    <xf numFmtId="0" fontId="43" fillId="0" borderId="38" xfId="50" applyFont="1" applyBorder="1" applyAlignment="1">
      <alignment horizontal="center" vertical="center"/>
      <protection/>
    </xf>
    <xf numFmtId="0" fontId="45" fillId="0" borderId="32" xfId="50" applyFont="1" applyBorder="1" applyAlignment="1">
      <alignment horizontal="left" vertical="center" wrapText="1"/>
      <protection/>
    </xf>
    <xf numFmtId="0" fontId="45" fillId="0" borderId="11" xfId="50" applyFont="1" applyBorder="1" applyAlignment="1">
      <alignment horizontal="left" vertical="center" wrapText="1"/>
      <protection/>
    </xf>
    <xf numFmtId="0" fontId="54" fillId="0" borderId="33" xfId="50" applyFont="1" applyBorder="1" applyAlignment="1">
      <alignment horizontal="center" vertical="center" wrapText="1"/>
      <protection/>
    </xf>
    <xf numFmtId="0" fontId="54" fillId="0" borderId="34" xfId="50" applyFont="1" applyBorder="1" applyAlignment="1">
      <alignment horizontal="center" vertical="center" wrapText="1"/>
      <protection/>
    </xf>
    <xf numFmtId="0" fontId="45" fillId="0" borderId="3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33" xfId="46" applyFont="1" applyBorder="1" applyAlignment="1">
      <alignment horizontal="center" vertical="center" wrapText="1"/>
      <protection/>
    </xf>
    <xf numFmtId="0" fontId="44" fillId="0" borderId="33" xfId="46" applyFont="1" applyBorder="1" applyAlignment="1">
      <alignment horizontal="center" vertical="center" wrapText="1"/>
      <protection/>
    </xf>
    <xf numFmtId="0" fontId="44" fillId="0" borderId="34" xfId="46" applyFont="1" applyBorder="1" applyAlignment="1">
      <alignment horizontal="center" vertical="center" wrapText="1"/>
      <protection/>
    </xf>
    <xf numFmtId="0" fontId="54" fillId="0" borderId="33" xfId="0" applyFont="1" applyBorder="1" applyAlignment="1">
      <alignment horizontal="center" vertical="center" wrapText="1"/>
    </xf>
    <xf numFmtId="0" fontId="43" fillId="0" borderId="0" xfId="46" applyFont="1" applyAlignment="1">
      <alignment horizontal="center" vertical="center" wrapText="1"/>
      <protection/>
    </xf>
    <xf numFmtId="0" fontId="44" fillId="0" borderId="40" xfId="46" applyFont="1" applyBorder="1" applyAlignment="1">
      <alignment horizontal="center" vertical="center" wrapText="1"/>
      <protection/>
    </xf>
    <xf numFmtId="0" fontId="44" fillId="0" borderId="17" xfId="46" applyFont="1" applyBorder="1" applyAlignment="1">
      <alignment horizontal="center" vertical="center" wrapText="1"/>
      <protection/>
    </xf>
    <xf numFmtId="0" fontId="44" fillId="0" borderId="39" xfId="46" applyFont="1" applyBorder="1" applyAlignment="1">
      <alignment horizontal="center" vertical="center" wrapText="1"/>
      <protection/>
    </xf>
    <xf numFmtId="0" fontId="59" fillId="0" borderId="0" xfId="0" applyFont="1" applyBorder="1" applyAlignment="1">
      <alignment horizontal="left" vertical="center"/>
    </xf>
  </cellXfs>
  <cellStyles count="8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2 3" xfId="46"/>
    <cellStyle name="常规 3" xfId="47"/>
    <cellStyle name="常规 4" xfId="48"/>
    <cellStyle name="常规 5" xfId="49"/>
    <cellStyle name="常规 6" xfId="50"/>
    <cellStyle name="常规_2012.1fx" xfId="51"/>
    <cellStyle name="常规_部门表" xfId="52"/>
    <cellStyle name="常规_分乡镇固定资产投资" xfId="53"/>
    <cellStyle name="常规_月报200606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千位分隔 2" xfId="66"/>
    <cellStyle name="千位分隔 2 2" xfId="67"/>
    <cellStyle name="千位分隔 3" xfId="68"/>
    <cellStyle name="千位分隔 4" xfId="69"/>
    <cellStyle name="千位分隔 5" xfId="70"/>
    <cellStyle name="千位分隔 6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58.625" style="0" bestFit="1" customWidth="1"/>
    <col min="2" max="2" width="6.625" style="21" customWidth="1"/>
  </cols>
  <sheetData>
    <row r="1" spans="1:2" ht="15.75">
      <c r="A1" s="456" t="s">
        <v>118</v>
      </c>
      <c r="B1" s="456"/>
    </row>
    <row r="2" spans="1:2" ht="14.25">
      <c r="A2" s="55" t="s">
        <v>222</v>
      </c>
      <c r="B2" s="54">
        <v>1</v>
      </c>
    </row>
    <row r="3" spans="1:2" ht="14.25">
      <c r="A3" s="2" t="s">
        <v>95</v>
      </c>
      <c r="B3" s="22" t="s">
        <v>119</v>
      </c>
    </row>
    <row r="4" spans="1:2" ht="14.25">
      <c r="A4" s="2" t="s">
        <v>120</v>
      </c>
      <c r="B4" s="23" t="s">
        <v>121</v>
      </c>
    </row>
    <row r="5" spans="1:2" ht="14.25">
      <c r="A5" s="2" t="s">
        <v>51</v>
      </c>
      <c r="B5" s="23" t="s">
        <v>122</v>
      </c>
    </row>
    <row r="6" spans="1:2" ht="14.25">
      <c r="A6" s="2" t="s">
        <v>29</v>
      </c>
      <c r="B6" s="23" t="s">
        <v>82</v>
      </c>
    </row>
    <row r="7" spans="1:2" ht="14.25">
      <c r="A7" s="2" t="s">
        <v>61</v>
      </c>
      <c r="B7" s="22" t="s">
        <v>84</v>
      </c>
    </row>
    <row r="8" spans="1:2" ht="14.25">
      <c r="A8" s="2" t="s">
        <v>80</v>
      </c>
      <c r="B8" s="23" t="s">
        <v>85</v>
      </c>
    </row>
    <row r="9" spans="1:2" ht="14.25">
      <c r="A9" s="2" t="s">
        <v>81</v>
      </c>
      <c r="B9" s="23" t="s">
        <v>86</v>
      </c>
    </row>
    <row r="10" spans="1:2" ht="14.25">
      <c r="A10" s="2" t="s">
        <v>94</v>
      </c>
      <c r="B10" s="22" t="s">
        <v>87</v>
      </c>
    </row>
    <row r="11" spans="1:2" ht="14.25">
      <c r="A11" s="2" t="s">
        <v>16</v>
      </c>
      <c r="B11" s="23" t="s">
        <v>88</v>
      </c>
    </row>
    <row r="12" spans="1:2" ht="14.25" customHeight="1">
      <c r="A12" s="2" t="s">
        <v>22</v>
      </c>
      <c r="B12" s="22" t="s">
        <v>89</v>
      </c>
    </row>
    <row r="13" spans="1:2" ht="14.25">
      <c r="A13" s="2" t="s">
        <v>20</v>
      </c>
      <c r="B13" s="23" t="s">
        <v>90</v>
      </c>
    </row>
    <row r="14" spans="1:2" ht="14.25">
      <c r="A14" s="2" t="s">
        <v>52</v>
      </c>
      <c r="B14" s="22" t="s">
        <v>91</v>
      </c>
    </row>
    <row r="15" spans="1:2" ht="14.25">
      <c r="A15" s="2" t="s">
        <v>18</v>
      </c>
      <c r="B15" s="23" t="s">
        <v>92</v>
      </c>
    </row>
    <row r="16" spans="1:2" ht="14.25">
      <c r="A16" s="2" t="s">
        <v>123</v>
      </c>
      <c r="B16" s="22" t="s">
        <v>93</v>
      </c>
    </row>
    <row r="17" spans="1:2" ht="14.25">
      <c r="A17" s="55" t="s">
        <v>176</v>
      </c>
      <c r="B17" s="22" t="s">
        <v>79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12.00390625" style="0" customWidth="1"/>
    <col min="2" max="2" width="11.375" style="25" customWidth="1"/>
    <col min="3" max="3" width="5.00390625" style="0" customWidth="1"/>
    <col min="4" max="4" width="10.875" style="24" customWidth="1"/>
    <col min="5" max="5" width="8.50390625" style="53" bestFit="1" customWidth="1"/>
  </cols>
  <sheetData>
    <row r="1" spans="1:5" ht="54" customHeight="1" thickBot="1">
      <c r="A1" s="533" t="s">
        <v>16</v>
      </c>
      <c r="B1" s="533"/>
      <c r="C1" s="533"/>
      <c r="D1" s="533"/>
      <c r="E1" s="533"/>
    </row>
    <row r="2" spans="1:5" ht="44.25" customHeight="1" thickBot="1">
      <c r="A2" s="63"/>
      <c r="B2" s="90" t="s">
        <v>114</v>
      </c>
      <c r="C2" s="64" t="s">
        <v>0</v>
      </c>
      <c r="D2" s="91" t="s">
        <v>62</v>
      </c>
      <c r="E2" s="92" t="s">
        <v>0</v>
      </c>
    </row>
    <row r="3" spans="1:5" ht="18" customHeight="1">
      <c r="A3" s="104" t="s">
        <v>13</v>
      </c>
      <c r="B3" s="88">
        <f>SUM(B4:B16)</f>
        <v>15.94</v>
      </c>
      <c r="C3" s="89" t="s">
        <v>83</v>
      </c>
      <c r="D3" s="81">
        <v>-70.58</v>
      </c>
      <c r="E3" s="89" t="s">
        <v>83</v>
      </c>
    </row>
    <row r="4" spans="1:5" ht="18" customHeight="1">
      <c r="A4" s="87" t="s">
        <v>39</v>
      </c>
      <c r="B4" s="121">
        <v>4.2</v>
      </c>
      <c r="C4" s="82">
        <f aca="true" t="shared" si="0" ref="C4:C11">RANK(B4,B$4:B$16)</f>
        <v>2</v>
      </c>
      <c r="D4" s="185">
        <v>-56.25</v>
      </c>
      <c r="E4" s="182">
        <f>RANK(D4,D$4:D$16)</f>
        <v>3</v>
      </c>
    </row>
    <row r="5" spans="1:5" ht="18" customHeight="1">
      <c r="A5" s="87" t="s">
        <v>2</v>
      </c>
      <c r="B5" s="121">
        <v>0</v>
      </c>
      <c r="C5" s="82">
        <f t="shared" si="0"/>
        <v>5</v>
      </c>
      <c r="D5" s="185" t="s">
        <v>83</v>
      </c>
      <c r="E5" s="86" t="s">
        <v>83</v>
      </c>
    </row>
    <row r="6" spans="1:5" ht="18" customHeight="1">
      <c r="A6" s="87" t="s">
        <v>3</v>
      </c>
      <c r="B6" s="121">
        <v>6.8</v>
      </c>
      <c r="C6" s="82">
        <f t="shared" si="0"/>
        <v>1</v>
      </c>
      <c r="D6" s="185">
        <v>13.33</v>
      </c>
      <c r="E6" s="181">
        <f>RANK(D6,D$4:D$16)</f>
        <v>1</v>
      </c>
    </row>
    <row r="7" spans="1:5" ht="18" customHeight="1">
      <c r="A7" s="87" t="s">
        <v>211</v>
      </c>
      <c r="B7" s="121">
        <v>0</v>
      </c>
      <c r="C7" s="82">
        <f t="shared" si="0"/>
        <v>5</v>
      </c>
      <c r="D7" s="185">
        <v>-100</v>
      </c>
      <c r="E7" s="181">
        <f>RANK(D7,D$4:D$16)</f>
        <v>5</v>
      </c>
    </row>
    <row r="8" spans="1:5" ht="18" customHeight="1">
      <c r="A8" s="87" t="s">
        <v>4</v>
      </c>
      <c r="B8" s="121">
        <v>0</v>
      </c>
      <c r="C8" s="82">
        <f t="shared" si="0"/>
        <v>5</v>
      </c>
      <c r="D8" s="137" t="s">
        <v>83</v>
      </c>
      <c r="E8" s="89" t="s">
        <v>83</v>
      </c>
    </row>
    <row r="9" spans="1:5" ht="18" customHeight="1">
      <c r="A9" s="87" t="s">
        <v>5</v>
      </c>
      <c r="B9" s="121">
        <v>0</v>
      </c>
      <c r="C9" s="82">
        <f t="shared" si="0"/>
        <v>5</v>
      </c>
      <c r="D9" s="185" t="s">
        <v>83</v>
      </c>
      <c r="E9" s="86" t="s">
        <v>83</v>
      </c>
    </row>
    <row r="10" spans="1:5" ht="18" customHeight="1">
      <c r="A10" s="87" t="s">
        <v>6</v>
      </c>
      <c r="B10" s="121">
        <v>0</v>
      </c>
      <c r="C10" s="82">
        <f t="shared" si="0"/>
        <v>5</v>
      </c>
      <c r="D10" s="185">
        <v>-100</v>
      </c>
      <c r="E10" s="181">
        <f>RANK(D10,D$4:D$16)</f>
        <v>5</v>
      </c>
    </row>
    <row r="11" spans="1:5" ht="18" customHeight="1">
      <c r="A11" s="87" t="s">
        <v>202</v>
      </c>
      <c r="B11" s="121">
        <v>0</v>
      </c>
      <c r="C11" s="82">
        <f t="shared" si="0"/>
        <v>5</v>
      </c>
      <c r="D11" s="185" t="s">
        <v>83</v>
      </c>
      <c r="E11" s="86" t="s">
        <v>83</v>
      </c>
    </row>
    <row r="12" spans="1:5" ht="18" customHeight="1">
      <c r="A12" s="87" t="s">
        <v>7</v>
      </c>
      <c r="B12" s="121">
        <v>0</v>
      </c>
      <c r="C12" s="82">
        <f>RANK(B12,B$4:B$16)</f>
        <v>5</v>
      </c>
      <c r="D12" s="185">
        <v>-100</v>
      </c>
      <c r="E12" s="181">
        <f>RANK(D12,D$4:D$16)</f>
        <v>5</v>
      </c>
    </row>
    <row r="13" spans="1:5" ht="18" customHeight="1">
      <c r="A13" s="87" t="s">
        <v>8</v>
      </c>
      <c r="B13" s="121">
        <v>2.94</v>
      </c>
      <c r="C13" s="82">
        <f>RANK(B13,B$4:B$16)</f>
        <v>3</v>
      </c>
      <c r="D13" s="185">
        <v>-17.79</v>
      </c>
      <c r="E13" s="181">
        <f>RANK(D13,D$4:D$16)</f>
        <v>2</v>
      </c>
    </row>
    <row r="14" spans="1:5" ht="18" customHeight="1">
      <c r="A14" s="87" t="s">
        <v>9</v>
      </c>
      <c r="B14" s="121">
        <v>2</v>
      </c>
      <c r="C14" s="82">
        <f>RANK(B14,B$4:B$16)</f>
        <v>4</v>
      </c>
      <c r="D14" s="185">
        <v>-60</v>
      </c>
      <c r="E14" s="181">
        <f>RANK(D14,D$4:D$16)</f>
        <v>4</v>
      </c>
    </row>
    <row r="15" spans="1:5" ht="18" customHeight="1">
      <c r="A15" s="87" t="s">
        <v>10</v>
      </c>
      <c r="B15" s="121">
        <v>0</v>
      </c>
      <c r="C15" s="82">
        <f>RANK(B15,B$4:B$16)</f>
        <v>5</v>
      </c>
      <c r="D15" s="86" t="s">
        <v>83</v>
      </c>
      <c r="E15" s="89" t="s">
        <v>83</v>
      </c>
    </row>
    <row r="16" spans="1:5" ht="18" customHeight="1" thickBot="1">
      <c r="A16" s="105" t="s">
        <v>11</v>
      </c>
      <c r="B16" s="123">
        <v>0</v>
      </c>
      <c r="C16" s="103">
        <f>RANK(B16,B$4:B$16)</f>
        <v>5</v>
      </c>
      <c r="D16" s="183" t="s">
        <v>83</v>
      </c>
      <c r="E16" s="106" t="s">
        <v>83</v>
      </c>
    </row>
    <row r="17" spans="1:5" ht="24" customHeight="1">
      <c r="A17" s="551" t="s">
        <v>19</v>
      </c>
      <c r="B17" s="551"/>
      <c r="C17" s="551"/>
      <c r="D17" s="551"/>
      <c r="E17" s="551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R15" sqref="R15"/>
    </sheetView>
  </sheetViews>
  <sheetFormatPr defaultColWidth="9.00390625" defaultRowHeight="14.25"/>
  <cols>
    <col min="2" max="3" width="6.875" style="0" customWidth="1"/>
    <col min="4" max="4" width="10.75390625" style="0" customWidth="1"/>
    <col min="5" max="6" width="6.875" style="0" customWidth="1"/>
    <col min="7" max="7" width="11.50390625" style="0" customWidth="1"/>
    <col min="10" max="13" width="0" style="0" hidden="1" customWidth="1"/>
  </cols>
  <sheetData>
    <row r="1" spans="1:7" ht="18.75" customHeight="1">
      <c r="A1" s="552" t="s">
        <v>53</v>
      </c>
      <c r="B1" s="552"/>
      <c r="C1" s="552"/>
      <c r="D1" s="552"/>
      <c r="E1" s="552"/>
      <c r="F1" s="552"/>
      <c r="G1" s="552"/>
    </row>
    <row r="2" spans="1:7" ht="19.5" thickBot="1">
      <c r="A2" s="558" t="s">
        <v>14</v>
      </c>
      <c r="B2" s="558"/>
      <c r="C2" s="558"/>
      <c r="D2" s="558"/>
      <c r="E2" s="558"/>
      <c r="F2" s="558"/>
      <c r="G2" s="66"/>
    </row>
    <row r="3" spans="1:7" s="4" customFormat="1" ht="34.5" customHeight="1">
      <c r="A3" s="559"/>
      <c r="B3" s="561" t="s">
        <v>21</v>
      </c>
      <c r="C3" s="555"/>
      <c r="D3" s="555" t="s">
        <v>62</v>
      </c>
      <c r="E3" s="553" t="s">
        <v>117</v>
      </c>
      <c r="F3" s="118"/>
      <c r="G3" s="553" t="s">
        <v>62</v>
      </c>
    </row>
    <row r="4" spans="1:7" s="4" customFormat="1" ht="33" customHeight="1">
      <c r="A4" s="560"/>
      <c r="B4" s="93"/>
      <c r="C4" s="3" t="s">
        <v>27</v>
      </c>
      <c r="D4" s="556"/>
      <c r="E4" s="556"/>
      <c r="F4" s="3" t="s">
        <v>27</v>
      </c>
      <c r="G4" s="554"/>
    </row>
    <row r="5" spans="1:17" s="4" customFormat="1" ht="19.5" customHeight="1">
      <c r="A5" s="5" t="s">
        <v>12</v>
      </c>
      <c r="B5" s="122">
        <v>9249</v>
      </c>
      <c r="C5" s="13">
        <v>1056</v>
      </c>
      <c r="D5" s="85">
        <v>12.889051629439766</v>
      </c>
      <c r="E5" s="122">
        <v>2715</v>
      </c>
      <c r="F5" s="13">
        <v>235</v>
      </c>
      <c r="G5" s="94">
        <v>9.475806451612904</v>
      </c>
      <c r="I5" s="120"/>
      <c r="J5" s="120"/>
      <c r="K5" s="120"/>
      <c r="L5" s="120"/>
      <c r="M5" s="124"/>
      <c r="N5" s="120"/>
      <c r="O5" s="120"/>
      <c r="P5" s="120"/>
      <c r="Q5" s="124"/>
    </row>
    <row r="6" spans="1:17" s="4" customFormat="1" ht="19.5" customHeight="1">
      <c r="A6" s="5" t="s">
        <v>1</v>
      </c>
      <c r="B6" s="122">
        <v>5060</v>
      </c>
      <c r="C6" s="13">
        <v>601</v>
      </c>
      <c r="D6" s="85">
        <v>13.478358376317559</v>
      </c>
      <c r="E6" s="122">
        <v>1499</v>
      </c>
      <c r="F6" s="13">
        <v>131</v>
      </c>
      <c r="G6" s="94">
        <v>9.576023391812866</v>
      </c>
      <c r="I6" s="120"/>
      <c r="J6" s="120"/>
      <c r="K6" s="120"/>
      <c r="L6" s="120"/>
      <c r="M6" s="124"/>
      <c r="N6" s="120"/>
      <c r="O6" s="120"/>
      <c r="P6" s="120"/>
      <c r="Q6" s="124"/>
    </row>
    <row r="7" spans="1:17" s="4" customFormat="1" ht="19.5" customHeight="1">
      <c r="A7" s="5" t="s">
        <v>2</v>
      </c>
      <c r="B7" s="122">
        <v>899</v>
      </c>
      <c r="C7" s="13">
        <v>81</v>
      </c>
      <c r="D7" s="85">
        <v>9.902200488997554</v>
      </c>
      <c r="E7" s="122">
        <v>227</v>
      </c>
      <c r="F7" s="13">
        <v>23</v>
      </c>
      <c r="G7" s="94">
        <v>11.27450980392157</v>
      </c>
      <c r="I7" s="120"/>
      <c r="J7" s="120"/>
      <c r="K7" s="120"/>
      <c r="L7" s="120"/>
      <c r="M7" s="124"/>
      <c r="N7" s="120"/>
      <c r="O7" s="120"/>
      <c r="P7" s="120"/>
      <c r="Q7" s="124"/>
    </row>
    <row r="8" spans="1:17" s="4" customFormat="1" ht="19.5" customHeight="1">
      <c r="A8" s="5" t="s">
        <v>3</v>
      </c>
      <c r="B8" s="13">
        <v>83</v>
      </c>
      <c r="C8" s="13">
        <v>14</v>
      </c>
      <c r="D8" s="85">
        <v>20.28985507246377</v>
      </c>
      <c r="E8" s="13">
        <v>58</v>
      </c>
      <c r="F8" s="13">
        <v>3</v>
      </c>
      <c r="G8" s="94">
        <v>5.454545454545454</v>
      </c>
      <c r="I8" s="120"/>
      <c r="J8" s="120"/>
      <c r="K8" s="120"/>
      <c r="L8" s="120"/>
      <c r="M8" s="124"/>
      <c r="N8" s="120"/>
      <c r="O8" s="120"/>
      <c r="P8" s="120"/>
      <c r="Q8" s="124"/>
    </row>
    <row r="9" spans="1:17" s="4" customFormat="1" ht="19.5" customHeight="1">
      <c r="A9" s="5" t="s">
        <v>211</v>
      </c>
      <c r="B9" s="13">
        <v>231</v>
      </c>
      <c r="C9" s="13">
        <v>38</v>
      </c>
      <c r="D9" s="85">
        <v>19.689119170984455</v>
      </c>
      <c r="E9" s="13">
        <v>88</v>
      </c>
      <c r="F9" s="13">
        <v>4</v>
      </c>
      <c r="G9" s="94">
        <v>4.761904761904762</v>
      </c>
      <c r="I9" s="120"/>
      <c r="J9" s="120"/>
      <c r="K9" s="120"/>
      <c r="L9" s="120"/>
      <c r="M9" s="124"/>
      <c r="N9" s="120"/>
      <c r="O9" s="120"/>
      <c r="P9" s="120"/>
      <c r="Q9" s="124"/>
    </row>
    <row r="10" spans="1:17" s="4" customFormat="1" ht="19.5" customHeight="1">
      <c r="A10" s="5" t="s">
        <v>4</v>
      </c>
      <c r="B10" s="13">
        <v>764</v>
      </c>
      <c r="C10" s="13">
        <v>47</v>
      </c>
      <c r="D10" s="85">
        <v>6.5550906555090656</v>
      </c>
      <c r="E10" s="13">
        <v>166</v>
      </c>
      <c r="F10" s="13">
        <v>16</v>
      </c>
      <c r="G10" s="94">
        <v>10.666666666666668</v>
      </c>
      <c r="I10" s="120"/>
      <c r="J10" s="120"/>
      <c r="K10" s="120"/>
      <c r="L10" s="120"/>
      <c r="M10" s="124"/>
      <c r="N10" s="120"/>
      <c r="O10" s="120"/>
      <c r="P10" s="120"/>
      <c r="Q10" s="124"/>
    </row>
    <row r="11" spans="1:17" s="4" customFormat="1" ht="19.5" customHeight="1">
      <c r="A11" s="5" t="s">
        <v>5</v>
      </c>
      <c r="B11" s="13">
        <v>171</v>
      </c>
      <c r="C11" s="13">
        <v>2</v>
      </c>
      <c r="D11" s="85">
        <v>1.183431952662722</v>
      </c>
      <c r="E11" s="13">
        <v>81</v>
      </c>
      <c r="F11" s="13">
        <v>1</v>
      </c>
      <c r="G11" s="94">
        <v>1.25</v>
      </c>
      <c r="I11" s="120"/>
      <c r="J11" s="120"/>
      <c r="K11" s="120"/>
      <c r="L11" s="120"/>
      <c r="M11" s="124"/>
      <c r="N11" s="120"/>
      <c r="O11" s="120"/>
      <c r="P11" s="120"/>
      <c r="Q11" s="124"/>
    </row>
    <row r="12" spans="1:17" s="4" customFormat="1" ht="19.5" customHeight="1">
      <c r="A12" s="5" t="s">
        <v>6</v>
      </c>
      <c r="B12" s="13">
        <v>129</v>
      </c>
      <c r="C12" s="13">
        <v>4</v>
      </c>
      <c r="D12" s="85">
        <v>3.2</v>
      </c>
      <c r="E12" s="13">
        <v>52</v>
      </c>
      <c r="F12" s="13">
        <v>4</v>
      </c>
      <c r="G12" s="94">
        <v>8.333333333333332</v>
      </c>
      <c r="I12" s="120"/>
      <c r="J12" s="120"/>
      <c r="K12" s="120"/>
      <c r="L12" s="120"/>
      <c r="M12" s="124"/>
      <c r="N12" s="120"/>
      <c r="O12" s="120"/>
      <c r="P12" s="120"/>
      <c r="Q12" s="124"/>
    </row>
    <row r="13" spans="1:17" s="4" customFormat="1" ht="19.5" customHeight="1">
      <c r="A13" s="5" t="s">
        <v>203</v>
      </c>
      <c r="B13" s="13">
        <v>309</v>
      </c>
      <c r="C13" s="13">
        <v>35</v>
      </c>
      <c r="D13" s="85">
        <v>12.773722627737227</v>
      </c>
      <c r="E13" s="13">
        <v>111</v>
      </c>
      <c r="F13" s="13">
        <v>13</v>
      </c>
      <c r="G13" s="94">
        <v>13.26530612244898</v>
      </c>
      <c r="I13" s="120"/>
      <c r="J13" s="120"/>
      <c r="K13" s="120"/>
      <c r="L13" s="120"/>
      <c r="M13" s="124"/>
      <c r="N13" s="120"/>
      <c r="O13" s="120"/>
      <c r="P13" s="120"/>
      <c r="Q13" s="124"/>
    </row>
    <row r="14" spans="1:17" s="4" customFormat="1" ht="19.5" customHeight="1">
      <c r="A14" s="5" t="s">
        <v>7</v>
      </c>
      <c r="B14" s="13">
        <v>200</v>
      </c>
      <c r="C14" s="13">
        <v>13</v>
      </c>
      <c r="D14" s="85">
        <v>6.951871657754011</v>
      </c>
      <c r="E14" s="13">
        <v>61</v>
      </c>
      <c r="F14" s="13">
        <v>0</v>
      </c>
      <c r="G14" s="94">
        <v>0</v>
      </c>
      <c r="I14" s="120"/>
      <c r="J14" s="120"/>
      <c r="K14" s="120"/>
      <c r="L14" s="120"/>
      <c r="M14" s="124"/>
      <c r="N14" s="120"/>
      <c r="O14" s="120"/>
      <c r="P14" s="120"/>
      <c r="Q14" s="124"/>
    </row>
    <row r="15" spans="1:17" s="4" customFormat="1" ht="19.5" customHeight="1">
      <c r="A15" s="5" t="s">
        <v>8</v>
      </c>
      <c r="B15" s="122">
        <v>650</v>
      </c>
      <c r="C15" s="13">
        <v>126</v>
      </c>
      <c r="D15" s="85">
        <v>24.045801526717558</v>
      </c>
      <c r="E15" s="13">
        <v>136</v>
      </c>
      <c r="F15" s="13">
        <v>19</v>
      </c>
      <c r="G15" s="94">
        <v>16.23931623931624</v>
      </c>
      <c r="I15" s="120"/>
      <c r="J15" s="120"/>
      <c r="K15" s="120"/>
      <c r="L15" s="120"/>
      <c r="M15" s="124"/>
      <c r="N15" s="120"/>
      <c r="O15" s="120"/>
      <c r="P15" s="120"/>
      <c r="Q15" s="124"/>
    </row>
    <row r="16" spans="1:17" s="4" customFormat="1" ht="19.5" customHeight="1">
      <c r="A16" s="5" t="s">
        <v>9</v>
      </c>
      <c r="B16" s="122">
        <v>301</v>
      </c>
      <c r="C16" s="13">
        <v>54</v>
      </c>
      <c r="D16" s="85">
        <v>21.86234817813765</v>
      </c>
      <c r="E16" s="13">
        <v>110</v>
      </c>
      <c r="F16" s="13">
        <v>12</v>
      </c>
      <c r="G16" s="94">
        <v>12.244897959183673</v>
      </c>
      <c r="I16" s="120"/>
      <c r="J16" s="120"/>
      <c r="K16" s="120"/>
      <c r="L16" s="120"/>
      <c r="M16" s="124"/>
      <c r="N16" s="120"/>
      <c r="O16" s="120"/>
      <c r="P16" s="120"/>
      <c r="Q16" s="124"/>
    </row>
    <row r="17" spans="1:17" s="4" customFormat="1" ht="19.5" customHeight="1">
      <c r="A17" s="5" t="s">
        <v>10</v>
      </c>
      <c r="B17" s="122">
        <v>317</v>
      </c>
      <c r="C17" s="13">
        <v>33</v>
      </c>
      <c r="D17" s="85">
        <v>11.619718309859154</v>
      </c>
      <c r="E17" s="13">
        <v>77</v>
      </c>
      <c r="F17" s="13">
        <v>7</v>
      </c>
      <c r="G17" s="94">
        <v>10</v>
      </c>
      <c r="I17" s="120"/>
      <c r="J17" s="120"/>
      <c r="K17" s="120"/>
      <c r="L17" s="120"/>
      <c r="M17" s="124"/>
      <c r="N17" s="120"/>
      <c r="O17" s="120"/>
      <c r="P17" s="120"/>
      <c r="Q17" s="124"/>
    </row>
    <row r="18" spans="1:17" s="4" customFormat="1" ht="19.5" customHeight="1" thickBot="1">
      <c r="A18" s="6" t="s">
        <v>11</v>
      </c>
      <c r="B18" s="149">
        <v>135</v>
      </c>
      <c r="C18" s="14">
        <v>8</v>
      </c>
      <c r="D18" s="95">
        <v>6.299212598425196</v>
      </c>
      <c r="E18" s="14">
        <v>49</v>
      </c>
      <c r="F18" s="14">
        <v>2</v>
      </c>
      <c r="G18" s="96">
        <v>4.25531914893617</v>
      </c>
      <c r="I18" s="120"/>
      <c r="J18" s="120"/>
      <c r="K18" s="120"/>
      <c r="L18" s="120"/>
      <c r="M18" s="124"/>
      <c r="N18" s="120"/>
      <c r="O18" s="120"/>
      <c r="P18" s="120"/>
      <c r="Q18" s="124"/>
    </row>
    <row r="19" spans="1:6" ht="16.5" customHeight="1">
      <c r="A19" s="557" t="s">
        <v>206</v>
      </c>
      <c r="B19" s="551"/>
      <c r="C19" s="551"/>
      <c r="D19" s="551"/>
      <c r="E19" s="551"/>
      <c r="F19" s="551"/>
    </row>
  </sheetData>
  <sheetProtection/>
  <mergeCells count="8">
    <mergeCell ref="A1:G1"/>
    <mergeCell ref="G3:G4"/>
    <mergeCell ref="D3:D4"/>
    <mergeCell ref="A19:F19"/>
    <mergeCell ref="A2:F2"/>
    <mergeCell ref="A3:A4"/>
    <mergeCell ref="E3:E4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S12" sqref="S12"/>
    </sheetView>
  </sheetViews>
  <sheetFormatPr defaultColWidth="9.00390625" defaultRowHeight="14.25"/>
  <cols>
    <col min="1" max="1" width="9.125" style="240" customWidth="1"/>
    <col min="2" max="2" width="8.625" style="240" customWidth="1"/>
    <col min="3" max="3" width="4.625" style="240" customWidth="1"/>
    <col min="4" max="4" width="6.625" style="240" customWidth="1"/>
    <col min="5" max="5" width="4.625" style="240" customWidth="1"/>
    <col min="6" max="6" width="7.625" style="240" customWidth="1"/>
    <col min="7" max="7" width="4.625" style="240" customWidth="1"/>
    <col min="8" max="8" width="7.625" style="240" customWidth="1"/>
    <col min="9" max="9" width="4.625" style="240" customWidth="1"/>
    <col min="10" max="10" width="8.625" style="186" customWidth="1"/>
    <col min="11" max="11" width="4.625" style="240" customWidth="1"/>
    <col min="12" max="12" width="9.125" style="186" customWidth="1"/>
    <col min="13" max="13" width="4.625" style="240" customWidth="1"/>
    <col min="14" max="14" width="8.625" style="186" customWidth="1"/>
    <col min="15" max="15" width="4.625" style="186" customWidth="1"/>
    <col min="16" max="16" width="9.00390625" style="186" customWidth="1"/>
    <col min="17" max="17" width="4.625" style="186" customWidth="1"/>
    <col min="18" max="16384" width="9.00390625" style="186" customWidth="1"/>
  </cols>
  <sheetData>
    <row r="1" spans="1:17" ht="32.25" customHeight="1" thickBot="1">
      <c r="A1" s="579" t="s">
        <v>301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</row>
    <row r="2" spans="1:17" s="187" customFormat="1" ht="42.75" customHeight="1">
      <c r="A2" s="580"/>
      <c r="B2" s="582" t="s">
        <v>223</v>
      </c>
      <c r="C2" s="582"/>
      <c r="D2" s="582"/>
      <c r="E2" s="582"/>
      <c r="F2" s="582" t="s">
        <v>224</v>
      </c>
      <c r="G2" s="582"/>
      <c r="H2" s="582"/>
      <c r="I2" s="583"/>
      <c r="J2" s="569" t="s">
        <v>225</v>
      </c>
      <c r="K2" s="569"/>
      <c r="L2" s="569"/>
      <c r="M2" s="569"/>
      <c r="N2" s="569" t="s">
        <v>226</v>
      </c>
      <c r="O2" s="569"/>
      <c r="P2" s="569"/>
      <c r="Q2" s="571"/>
    </row>
    <row r="3" spans="1:20" s="187" customFormat="1" ht="36.75" customHeight="1">
      <c r="A3" s="581"/>
      <c r="B3" s="188" t="s">
        <v>227</v>
      </c>
      <c r="C3" s="188" t="s">
        <v>228</v>
      </c>
      <c r="D3" s="188" t="s">
        <v>229</v>
      </c>
      <c r="E3" s="188" t="s">
        <v>228</v>
      </c>
      <c r="F3" s="188" t="s">
        <v>227</v>
      </c>
      <c r="G3" s="188" t="s">
        <v>228</v>
      </c>
      <c r="H3" s="188" t="s">
        <v>229</v>
      </c>
      <c r="I3" s="189" t="s">
        <v>228</v>
      </c>
      <c r="J3" s="190" t="s">
        <v>227</v>
      </c>
      <c r="K3" s="190" t="s">
        <v>228</v>
      </c>
      <c r="L3" s="191" t="s">
        <v>230</v>
      </c>
      <c r="M3" s="190" t="s">
        <v>228</v>
      </c>
      <c r="N3" s="190" t="s">
        <v>227</v>
      </c>
      <c r="O3" s="190" t="s">
        <v>228</v>
      </c>
      <c r="P3" s="191" t="s">
        <v>230</v>
      </c>
      <c r="Q3" s="192" t="s">
        <v>228</v>
      </c>
      <c r="T3" s="193"/>
    </row>
    <row r="4" spans="1:17" s="205" customFormat="1" ht="22.5" customHeight="1">
      <c r="A4" s="194" t="s">
        <v>231</v>
      </c>
      <c r="B4" s="160"/>
      <c r="C4" s="195"/>
      <c r="D4" s="196">
        <v>8.6</v>
      </c>
      <c r="E4" s="197" t="s">
        <v>232</v>
      </c>
      <c r="F4" s="198">
        <v>78.019</v>
      </c>
      <c r="G4" s="199" t="s">
        <v>189</v>
      </c>
      <c r="H4" s="200">
        <v>9.187881977050939</v>
      </c>
      <c r="I4" s="201" t="s">
        <v>189</v>
      </c>
      <c r="J4" s="202">
        <v>98.95</v>
      </c>
      <c r="K4" s="197" t="s">
        <v>232</v>
      </c>
      <c r="L4" s="202">
        <v>0.06</v>
      </c>
      <c r="M4" s="197" t="s">
        <v>232</v>
      </c>
      <c r="N4" s="203">
        <v>443.1</v>
      </c>
      <c r="O4" s="197" t="s">
        <v>232</v>
      </c>
      <c r="P4" s="203">
        <v>32.26</v>
      </c>
      <c r="Q4" s="204" t="s">
        <v>232</v>
      </c>
    </row>
    <row r="5" spans="1:17" ht="22.5" customHeight="1">
      <c r="A5" s="194" t="s">
        <v>233</v>
      </c>
      <c r="B5" s="160"/>
      <c r="C5" s="206"/>
      <c r="D5" s="196">
        <v>7.9</v>
      </c>
      <c r="E5" s="207">
        <v>12</v>
      </c>
      <c r="F5" s="562">
        <v>24.8674</v>
      </c>
      <c r="G5" s="564" t="s">
        <v>189</v>
      </c>
      <c r="H5" s="566">
        <v>11.28892946488908</v>
      </c>
      <c r="I5" s="567" t="s">
        <v>189</v>
      </c>
      <c r="J5" s="202">
        <v>99.81</v>
      </c>
      <c r="K5" s="207">
        <v>2</v>
      </c>
      <c r="L5" s="202">
        <v>0</v>
      </c>
      <c r="M5" s="207">
        <v>6</v>
      </c>
      <c r="N5" s="203">
        <v>643.93</v>
      </c>
      <c r="O5" s="208">
        <v>1</v>
      </c>
      <c r="P5" s="203">
        <v>22.11</v>
      </c>
      <c r="Q5" s="209">
        <v>10</v>
      </c>
    </row>
    <row r="6" spans="1:17" ht="22.5" customHeight="1">
      <c r="A6" s="194" t="s">
        <v>234</v>
      </c>
      <c r="B6" s="160"/>
      <c r="C6" s="206"/>
      <c r="D6" s="196">
        <v>9.1</v>
      </c>
      <c r="E6" s="207">
        <v>4</v>
      </c>
      <c r="F6" s="563"/>
      <c r="G6" s="565"/>
      <c r="H6" s="563"/>
      <c r="I6" s="568"/>
      <c r="J6" s="202">
        <v>99.35</v>
      </c>
      <c r="K6" s="207">
        <v>5</v>
      </c>
      <c r="L6" s="202">
        <v>-0.21</v>
      </c>
      <c r="M6" s="207">
        <v>10</v>
      </c>
      <c r="N6" s="203">
        <v>472.96</v>
      </c>
      <c r="O6" s="208">
        <v>6</v>
      </c>
      <c r="P6" s="203">
        <v>72.66</v>
      </c>
      <c r="Q6" s="209">
        <v>3</v>
      </c>
    </row>
    <row r="7" spans="1:17" ht="22.5" customHeight="1">
      <c r="A7" s="194" t="s">
        <v>235</v>
      </c>
      <c r="B7" s="160"/>
      <c r="C7" s="206"/>
      <c r="D7" s="196">
        <v>8.9</v>
      </c>
      <c r="E7" s="207">
        <v>5</v>
      </c>
      <c r="F7" s="198">
        <v>15.2424</v>
      </c>
      <c r="G7" s="208">
        <f>RANK(F7,F$7:F$16)</f>
        <v>1</v>
      </c>
      <c r="H7" s="200">
        <v>11.19346367084914</v>
      </c>
      <c r="I7" s="210">
        <f>RANK(H7,H$7:H$16)</f>
        <v>4</v>
      </c>
      <c r="J7" s="202">
        <v>98.3</v>
      </c>
      <c r="K7" s="207">
        <v>11</v>
      </c>
      <c r="L7" s="202">
        <v>0.43</v>
      </c>
      <c r="M7" s="207">
        <v>2</v>
      </c>
      <c r="N7" s="203">
        <v>449.96</v>
      </c>
      <c r="O7" s="208">
        <v>8</v>
      </c>
      <c r="P7" s="203">
        <v>48.6</v>
      </c>
      <c r="Q7" s="209">
        <v>6</v>
      </c>
    </row>
    <row r="8" spans="1:17" ht="22.5" customHeight="1">
      <c r="A8" s="194" t="s">
        <v>236</v>
      </c>
      <c r="B8" s="160"/>
      <c r="C8" s="206"/>
      <c r="D8" s="196">
        <v>8.6</v>
      </c>
      <c r="E8" s="207">
        <v>7</v>
      </c>
      <c r="F8" s="198">
        <v>1.6405</v>
      </c>
      <c r="G8" s="208">
        <f aca="true" t="shared" si="0" ref="G8:G16">RANK(F8,F$7:F$16)</f>
        <v>9</v>
      </c>
      <c r="H8" s="200">
        <v>48.05956678700361</v>
      </c>
      <c r="I8" s="210">
        <f aca="true" t="shared" si="1" ref="I8:I16">RANK(H8,H$7:H$16)</f>
        <v>1</v>
      </c>
      <c r="J8" s="202">
        <v>98.39</v>
      </c>
      <c r="K8" s="207">
        <v>10</v>
      </c>
      <c r="L8" s="202">
        <v>0.33</v>
      </c>
      <c r="M8" s="207">
        <v>3</v>
      </c>
      <c r="N8" s="203">
        <v>637.83</v>
      </c>
      <c r="O8" s="208">
        <v>2</v>
      </c>
      <c r="P8" s="203">
        <v>84.65</v>
      </c>
      <c r="Q8" s="209">
        <v>1</v>
      </c>
    </row>
    <row r="9" spans="1:20" s="223" customFormat="1" ht="22.5" customHeight="1">
      <c r="A9" s="211" t="s">
        <v>237</v>
      </c>
      <c r="B9" s="212"/>
      <c r="C9" s="213"/>
      <c r="D9" s="214">
        <v>9.3</v>
      </c>
      <c r="E9" s="215">
        <v>3</v>
      </c>
      <c r="F9" s="216">
        <v>3.8983</v>
      </c>
      <c r="G9" s="217">
        <f t="shared" si="0"/>
        <v>6</v>
      </c>
      <c r="H9" s="218">
        <v>4.001814155750607</v>
      </c>
      <c r="I9" s="219">
        <f t="shared" si="1"/>
        <v>7</v>
      </c>
      <c r="J9" s="220">
        <v>99.16</v>
      </c>
      <c r="K9" s="215">
        <v>8</v>
      </c>
      <c r="L9" s="220">
        <v>0.06</v>
      </c>
      <c r="M9" s="215">
        <v>5</v>
      </c>
      <c r="N9" s="221">
        <v>523.64</v>
      </c>
      <c r="O9" s="217">
        <v>4</v>
      </c>
      <c r="P9" s="221">
        <v>49.47</v>
      </c>
      <c r="Q9" s="222">
        <v>5</v>
      </c>
      <c r="T9" s="224"/>
    </row>
    <row r="10" spans="1:17" ht="22.5" customHeight="1">
      <c r="A10" s="194" t="s">
        <v>238</v>
      </c>
      <c r="B10" s="160"/>
      <c r="C10" s="206"/>
      <c r="D10" s="196">
        <v>9.4</v>
      </c>
      <c r="E10" s="207">
        <v>2</v>
      </c>
      <c r="F10" s="198">
        <v>1.8047</v>
      </c>
      <c r="G10" s="208">
        <f t="shared" si="0"/>
        <v>7</v>
      </c>
      <c r="H10" s="200">
        <v>-0.4303448275862069</v>
      </c>
      <c r="I10" s="210">
        <f t="shared" si="1"/>
        <v>9</v>
      </c>
      <c r="J10" s="202">
        <v>99.5</v>
      </c>
      <c r="K10" s="207">
        <v>3</v>
      </c>
      <c r="L10" s="202">
        <v>-0.03</v>
      </c>
      <c r="M10" s="207">
        <v>7</v>
      </c>
      <c r="N10" s="203">
        <v>471.01</v>
      </c>
      <c r="O10" s="208">
        <v>7</v>
      </c>
      <c r="P10" s="203">
        <v>55.25</v>
      </c>
      <c r="Q10" s="209">
        <v>4</v>
      </c>
    </row>
    <row r="11" spans="1:17" ht="22.5" customHeight="1">
      <c r="A11" s="194" t="s">
        <v>239</v>
      </c>
      <c r="B11" s="160"/>
      <c r="C11" s="206"/>
      <c r="D11" s="196">
        <v>8.1</v>
      </c>
      <c r="E11" s="207">
        <v>11</v>
      </c>
      <c r="F11" s="198">
        <v>8.4409</v>
      </c>
      <c r="G11" s="208">
        <f t="shared" si="0"/>
        <v>2</v>
      </c>
      <c r="H11" s="200">
        <v>14.658099921214921</v>
      </c>
      <c r="I11" s="210">
        <f t="shared" si="1"/>
        <v>2</v>
      </c>
      <c r="J11" s="202">
        <v>99.46</v>
      </c>
      <c r="K11" s="207">
        <v>4</v>
      </c>
      <c r="L11" s="202">
        <v>0.47</v>
      </c>
      <c r="M11" s="207">
        <v>1</v>
      </c>
      <c r="N11" s="203">
        <v>482.21</v>
      </c>
      <c r="O11" s="208">
        <v>5</v>
      </c>
      <c r="P11" s="203">
        <v>-23.34</v>
      </c>
      <c r="Q11" s="209">
        <v>12</v>
      </c>
    </row>
    <row r="12" spans="1:17" ht="22.5" customHeight="1">
      <c r="A12" s="194" t="s">
        <v>240</v>
      </c>
      <c r="B12" s="160"/>
      <c r="C12" s="206"/>
      <c r="D12" s="196">
        <v>8.3</v>
      </c>
      <c r="E12" s="207">
        <v>9</v>
      </c>
      <c r="F12" s="198">
        <v>7.363</v>
      </c>
      <c r="G12" s="208">
        <f t="shared" si="0"/>
        <v>3</v>
      </c>
      <c r="H12" s="200">
        <v>2.4802360538915487</v>
      </c>
      <c r="I12" s="210">
        <f t="shared" si="1"/>
        <v>8</v>
      </c>
      <c r="J12" s="202">
        <v>98.26</v>
      </c>
      <c r="K12" s="207">
        <v>12</v>
      </c>
      <c r="L12" s="202">
        <v>-0.23</v>
      </c>
      <c r="M12" s="207">
        <v>11</v>
      </c>
      <c r="N12" s="203">
        <v>361.27</v>
      </c>
      <c r="O12" s="208">
        <v>12</v>
      </c>
      <c r="P12" s="203">
        <v>37.43</v>
      </c>
      <c r="Q12" s="209">
        <v>9</v>
      </c>
    </row>
    <row r="13" spans="1:17" ht="22.5" customHeight="1">
      <c r="A13" s="194" t="s">
        <v>241</v>
      </c>
      <c r="B13" s="160"/>
      <c r="C13" s="206"/>
      <c r="D13" s="196">
        <v>8.8</v>
      </c>
      <c r="E13" s="207">
        <v>6</v>
      </c>
      <c r="F13" s="198">
        <v>7.0207</v>
      </c>
      <c r="G13" s="208">
        <f t="shared" si="0"/>
        <v>4</v>
      </c>
      <c r="H13" s="200">
        <v>6.125009447509636</v>
      </c>
      <c r="I13" s="210">
        <f t="shared" si="1"/>
        <v>5</v>
      </c>
      <c r="J13" s="202">
        <v>98.54</v>
      </c>
      <c r="K13" s="207">
        <v>9</v>
      </c>
      <c r="L13" s="202">
        <v>-0.28</v>
      </c>
      <c r="M13" s="207">
        <v>12</v>
      </c>
      <c r="N13" s="203">
        <v>429.77</v>
      </c>
      <c r="O13" s="208">
        <v>10</v>
      </c>
      <c r="P13" s="203">
        <v>17.58</v>
      </c>
      <c r="Q13" s="209">
        <v>11</v>
      </c>
    </row>
    <row r="14" spans="1:17" ht="22.5" customHeight="1">
      <c r="A14" s="194" t="s">
        <v>242</v>
      </c>
      <c r="B14" s="160"/>
      <c r="C14" s="206"/>
      <c r="D14" s="196">
        <v>9.6</v>
      </c>
      <c r="E14" s="207">
        <v>1</v>
      </c>
      <c r="F14" s="198">
        <v>4.6259</v>
      </c>
      <c r="G14" s="208">
        <f t="shared" si="0"/>
        <v>5</v>
      </c>
      <c r="H14" s="200">
        <v>4.445698803341612</v>
      </c>
      <c r="I14" s="210">
        <f t="shared" si="1"/>
        <v>6</v>
      </c>
      <c r="J14" s="202">
        <v>99.33</v>
      </c>
      <c r="K14" s="207">
        <v>6</v>
      </c>
      <c r="L14" s="202">
        <v>-0.11</v>
      </c>
      <c r="M14" s="207">
        <v>9</v>
      </c>
      <c r="N14" s="203">
        <v>423.49</v>
      </c>
      <c r="O14" s="208">
        <v>11</v>
      </c>
      <c r="P14" s="203">
        <v>48.02</v>
      </c>
      <c r="Q14" s="209">
        <v>7</v>
      </c>
    </row>
    <row r="15" spans="1:17" ht="22.5" customHeight="1">
      <c r="A15" s="194" t="s">
        <v>243</v>
      </c>
      <c r="B15" s="160"/>
      <c r="C15" s="206"/>
      <c r="D15" s="225">
        <v>8.4</v>
      </c>
      <c r="E15" s="226">
        <v>8</v>
      </c>
      <c r="F15" s="198">
        <v>1.7087</v>
      </c>
      <c r="G15" s="208">
        <f t="shared" si="0"/>
        <v>8</v>
      </c>
      <c r="H15" s="200">
        <v>-9.606940697243823</v>
      </c>
      <c r="I15" s="210">
        <f t="shared" si="1"/>
        <v>10</v>
      </c>
      <c r="J15" s="202">
        <v>99.32</v>
      </c>
      <c r="K15" s="207">
        <v>7</v>
      </c>
      <c r="L15" s="202">
        <v>0.08</v>
      </c>
      <c r="M15" s="207">
        <v>4</v>
      </c>
      <c r="N15" s="203">
        <v>529.05</v>
      </c>
      <c r="O15" s="208">
        <v>3</v>
      </c>
      <c r="P15" s="203">
        <v>80.38</v>
      </c>
      <c r="Q15" s="209">
        <v>2</v>
      </c>
    </row>
    <row r="16" spans="1:17" s="239" customFormat="1" ht="22.5" customHeight="1" thickBot="1">
      <c r="A16" s="227" t="s">
        <v>244</v>
      </c>
      <c r="B16" s="228"/>
      <c r="C16" s="229"/>
      <c r="D16" s="230">
        <v>8.3</v>
      </c>
      <c r="E16" s="231">
        <v>9</v>
      </c>
      <c r="F16" s="232">
        <v>1.4065</v>
      </c>
      <c r="G16" s="233">
        <f t="shared" si="0"/>
        <v>10</v>
      </c>
      <c r="H16" s="234">
        <v>12.448033258714423</v>
      </c>
      <c r="I16" s="235">
        <f t="shared" si="1"/>
        <v>3</v>
      </c>
      <c r="J16" s="236">
        <v>99.83</v>
      </c>
      <c r="K16" s="231">
        <v>1</v>
      </c>
      <c r="L16" s="236">
        <v>-0.07</v>
      </c>
      <c r="M16" s="231">
        <v>8</v>
      </c>
      <c r="N16" s="237">
        <v>433.69</v>
      </c>
      <c r="O16" s="233">
        <v>9</v>
      </c>
      <c r="P16" s="237">
        <v>47.82</v>
      </c>
      <c r="Q16" s="238">
        <v>8</v>
      </c>
    </row>
    <row r="17" spans="1:15" ht="22.5" customHeight="1">
      <c r="A17" s="584"/>
      <c r="B17" s="584"/>
      <c r="C17" s="584"/>
      <c r="D17" s="584"/>
      <c r="J17" s="241"/>
      <c r="K17" s="242"/>
      <c r="L17" s="241"/>
      <c r="M17" s="242"/>
      <c r="O17" s="243"/>
    </row>
    <row r="18" spans="1:4" ht="18.75" customHeight="1">
      <c r="A18" s="584"/>
      <c r="B18" s="584"/>
      <c r="C18" s="584"/>
      <c r="D18" s="584"/>
    </row>
  </sheetData>
  <sheetProtection/>
  <mergeCells count="12">
    <mergeCell ref="F5:F6"/>
    <mergeCell ref="G5:G6"/>
    <mergeCell ref="H5:H6"/>
    <mergeCell ref="I5:I6"/>
    <mergeCell ref="A17:D17"/>
    <mergeCell ref="A18:D18"/>
    <mergeCell ref="A1:Q1"/>
    <mergeCell ref="A2:A3"/>
    <mergeCell ref="B2:E2"/>
    <mergeCell ref="F2:I2"/>
    <mergeCell ref="J2:M2"/>
    <mergeCell ref="N2:Q2"/>
  </mergeCells>
  <printOptions horizontalCentered="1" verticalCentered="1"/>
  <pageMargins left="0.1968503937007874" right="0.2755905511811024" top="0.984251968503937" bottom="0.6692913385826772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S12" sqref="S12"/>
    </sheetView>
  </sheetViews>
  <sheetFormatPr defaultColWidth="9.00390625" defaultRowHeight="14.25"/>
  <cols>
    <col min="1" max="1" width="20.875" style="320" customWidth="1"/>
    <col min="2" max="2" width="9.50390625" style="321" hidden="1" customWidth="1"/>
    <col min="3" max="3" width="3.125" style="321" hidden="1" customWidth="1"/>
    <col min="4" max="4" width="7.625" style="321" hidden="1" customWidth="1"/>
    <col min="5" max="5" width="4.00390625" style="321" hidden="1" customWidth="1"/>
    <col min="6" max="6" width="9.50390625" style="321" bestFit="1" customWidth="1"/>
    <col min="7" max="7" width="4.125" style="321" customWidth="1"/>
    <col min="8" max="8" width="7.00390625" style="321" customWidth="1"/>
    <col min="9" max="9" width="4.125" style="321" customWidth="1"/>
    <col min="10" max="10" width="7.625" style="321" hidden="1" customWidth="1"/>
    <col min="11" max="11" width="4.125" style="321" hidden="1" customWidth="1"/>
    <col min="12" max="12" width="7.00390625" style="321" hidden="1" customWidth="1"/>
    <col min="13" max="13" width="4.125" style="321" hidden="1" customWidth="1"/>
    <col min="14" max="14" width="6.625" style="321" hidden="1" customWidth="1"/>
    <col min="15" max="15" width="4.625" style="321" hidden="1" customWidth="1"/>
    <col min="16" max="16" width="7.625" style="244" hidden="1" customWidth="1"/>
    <col min="17" max="17" width="4.125" style="244" hidden="1" customWidth="1"/>
    <col min="18" max="18" width="7.00390625" style="244" hidden="1" customWidth="1"/>
    <col min="19" max="19" width="4.125" style="244" hidden="1" customWidth="1"/>
    <col min="20" max="20" width="7.625" style="244" customWidth="1"/>
    <col min="21" max="21" width="4.125" style="244" customWidth="1"/>
    <col min="22" max="22" width="7.00390625" style="244" customWidth="1"/>
    <col min="23" max="23" width="4.125" style="244" customWidth="1"/>
    <col min="24" max="24" width="7.625" style="244" customWidth="1"/>
    <col min="25" max="25" width="4.125" style="244" customWidth="1"/>
    <col min="26" max="26" width="7.00390625" style="244" customWidth="1"/>
    <col min="27" max="27" width="4.125" style="244" customWidth="1"/>
    <col min="28" max="28" width="7.125" style="244" customWidth="1"/>
    <col min="29" max="29" width="4.125" style="244" customWidth="1"/>
    <col min="30" max="30" width="6.125" style="244" customWidth="1"/>
    <col min="31" max="31" width="4.00390625" style="244" customWidth="1"/>
    <col min="32" max="16384" width="9.00390625" style="244" customWidth="1"/>
  </cols>
  <sheetData>
    <row r="1" spans="1:31" ht="24.75" customHeight="1" thickBot="1">
      <c r="A1" s="586" t="s">
        <v>302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</row>
    <row r="2" spans="1:31" s="245" customFormat="1" ht="48.75" customHeight="1">
      <c r="A2" s="587"/>
      <c r="B2" s="589" t="s">
        <v>245</v>
      </c>
      <c r="C2" s="589"/>
      <c r="D2" s="589"/>
      <c r="E2" s="589"/>
      <c r="F2" s="590" t="s">
        <v>246</v>
      </c>
      <c r="G2" s="591"/>
      <c r="H2" s="591"/>
      <c r="I2" s="592"/>
      <c r="J2" s="593" t="s">
        <v>247</v>
      </c>
      <c r="K2" s="593"/>
      <c r="L2" s="593"/>
      <c r="M2" s="593"/>
      <c r="N2" s="593"/>
      <c r="O2" s="593"/>
      <c r="P2" s="593" t="s">
        <v>248</v>
      </c>
      <c r="Q2" s="593"/>
      <c r="R2" s="593"/>
      <c r="S2" s="590"/>
      <c r="T2" s="582" t="s">
        <v>249</v>
      </c>
      <c r="U2" s="582"/>
      <c r="V2" s="582"/>
      <c r="W2" s="583"/>
      <c r="X2" s="582" t="s">
        <v>250</v>
      </c>
      <c r="Y2" s="582"/>
      <c r="Z2" s="582"/>
      <c r="AA2" s="583"/>
      <c r="AB2" s="569" t="s">
        <v>251</v>
      </c>
      <c r="AC2" s="569"/>
      <c r="AD2" s="569"/>
      <c r="AE2" s="571"/>
    </row>
    <row r="3" spans="1:31" s="245" customFormat="1" ht="36.75" customHeight="1">
      <c r="A3" s="588"/>
      <c r="B3" s="246" t="s">
        <v>227</v>
      </c>
      <c r="C3" s="246" t="s">
        <v>228</v>
      </c>
      <c r="D3" s="246" t="s">
        <v>229</v>
      </c>
      <c r="E3" s="246" t="s">
        <v>228</v>
      </c>
      <c r="F3" s="247" t="s">
        <v>227</v>
      </c>
      <c r="G3" s="247" t="s">
        <v>228</v>
      </c>
      <c r="H3" s="247" t="s">
        <v>229</v>
      </c>
      <c r="I3" s="247" t="s">
        <v>228</v>
      </c>
      <c r="J3" s="247" t="s">
        <v>227</v>
      </c>
      <c r="K3" s="247" t="s">
        <v>228</v>
      </c>
      <c r="L3" s="247" t="s">
        <v>229</v>
      </c>
      <c r="M3" s="248" t="s">
        <v>228</v>
      </c>
      <c r="N3" s="247" t="s">
        <v>252</v>
      </c>
      <c r="O3" s="247" t="s">
        <v>0</v>
      </c>
      <c r="P3" s="247" t="s">
        <v>227</v>
      </c>
      <c r="Q3" s="247" t="s">
        <v>228</v>
      </c>
      <c r="R3" s="247" t="s">
        <v>229</v>
      </c>
      <c r="S3" s="248" t="s">
        <v>228</v>
      </c>
      <c r="T3" s="249" t="s">
        <v>227</v>
      </c>
      <c r="U3" s="188" t="s">
        <v>0</v>
      </c>
      <c r="V3" s="188" t="s">
        <v>229</v>
      </c>
      <c r="W3" s="189" t="s">
        <v>0</v>
      </c>
      <c r="X3" s="249" t="s">
        <v>227</v>
      </c>
      <c r="Y3" s="188" t="s">
        <v>0</v>
      </c>
      <c r="Z3" s="188" t="s">
        <v>229</v>
      </c>
      <c r="AA3" s="189" t="s">
        <v>0</v>
      </c>
      <c r="AB3" s="190" t="s">
        <v>227</v>
      </c>
      <c r="AC3" s="190" t="s">
        <v>228</v>
      </c>
      <c r="AD3" s="190" t="s">
        <v>229</v>
      </c>
      <c r="AE3" s="192" t="s">
        <v>228</v>
      </c>
    </row>
    <row r="4" spans="1:31" s="245" customFormat="1" ht="22.5" customHeight="1">
      <c r="A4" s="250" t="s">
        <v>231</v>
      </c>
      <c r="B4" s="251"/>
      <c r="C4" s="252"/>
      <c r="D4" s="253"/>
      <c r="E4" s="252"/>
      <c r="F4" s="251"/>
      <c r="G4" s="254"/>
      <c r="H4" s="253">
        <v>9.5</v>
      </c>
      <c r="I4" s="254" t="s">
        <v>232</v>
      </c>
      <c r="J4" s="255"/>
      <c r="K4" s="256"/>
      <c r="L4" s="257"/>
      <c r="M4" s="258"/>
      <c r="N4" s="253"/>
      <c r="O4" s="259"/>
      <c r="P4" s="260"/>
      <c r="Q4" s="261" t="s">
        <v>232</v>
      </c>
      <c r="R4" s="262"/>
      <c r="S4" s="263"/>
      <c r="T4" s="59"/>
      <c r="U4" s="264" t="s">
        <v>189</v>
      </c>
      <c r="V4" s="265"/>
      <c r="W4" s="264" t="s">
        <v>189</v>
      </c>
      <c r="X4" s="59"/>
      <c r="Y4" s="264" t="s">
        <v>189</v>
      </c>
      <c r="Z4" s="265"/>
      <c r="AA4" s="264" t="s">
        <v>189</v>
      </c>
      <c r="AB4" s="207">
        <v>11986</v>
      </c>
      <c r="AC4" s="266"/>
      <c r="AD4" s="199"/>
      <c r="AE4" s="267"/>
    </row>
    <row r="5" spans="1:31" ht="22.5" customHeight="1">
      <c r="A5" s="250" t="s">
        <v>253</v>
      </c>
      <c r="B5" s="251"/>
      <c r="C5" s="268"/>
      <c r="D5" s="253"/>
      <c r="E5" s="252"/>
      <c r="F5" s="251"/>
      <c r="G5" s="269"/>
      <c r="H5" s="253">
        <v>7.6</v>
      </c>
      <c r="I5" s="269">
        <f aca="true" t="shared" si="0" ref="I5:I16">RANK(H5,H$5:H$16)</f>
        <v>11</v>
      </c>
      <c r="J5" s="255"/>
      <c r="K5" s="206"/>
      <c r="L5" s="257"/>
      <c r="M5" s="270"/>
      <c r="N5" s="253"/>
      <c r="O5" s="271"/>
      <c r="P5" s="260"/>
      <c r="Q5" s="260"/>
      <c r="R5" s="262"/>
      <c r="S5" s="272"/>
      <c r="T5" s="255"/>
      <c r="U5" s="206"/>
      <c r="V5" s="265"/>
      <c r="W5" s="57"/>
      <c r="X5" s="255"/>
      <c r="Y5" s="206"/>
      <c r="Z5" s="265"/>
      <c r="AA5" s="57"/>
      <c r="AB5" s="207"/>
      <c r="AC5" s="207"/>
      <c r="AD5" s="199"/>
      <c r="AE5" s="204"/>
    </row>
    <row r="6" spans="1:31" ht="22.5" customHeight="1">
      <c r="A6" s="250" t="s">
        <v>254</v>
      </c>
      <c r="B6" s="251"/>
      <c r="C6" s="268"/>
      <c r="D6" s="253"/>
      <c r="E6" s="252"/>
      <c r="F6" s="251"/>
      <c r="G6" s="269"/>
      <c r="H6" s="253">
        <v>10.1</v>
      </c>
      <c r="I6" s="269">
        <f t="shared" si="0"/>
        <v>4</v>
      </c>
      <c r="J6" s="255"/>
      <c r="K6" s="206"/>
      <c r="L6" s="257"/>
      <c r="M6" s="270"/>
      <c r="N6" s="253"/>
      <c r="O6" s="271"/>
      <c r="P6" s="260"/>
      <c r="Q6" s="260"/>
      <c r="R6" s="262"/>
      <c r="S6" s="272"/>
      <c r="T6" s="255"/>
      <c r="U6" s="206"/>
      <c r="V6" s="265"/>
      <c r="W6" s="57"/>
      <c r="X6" s="255"/>
      <c r="Y6" s="206"/>
      <c r="Z6" s="265"/>
      <c r="AA6" s="57"/>
      <c r="AB6" s="207"/>
      <c r="AC6" s="207"/>
      <c r="AD6" s="199"/>
      <c r="AE6" s="204"/>
    </row>
    <row r="7" spans="1:31" ht="22.5" customHeight="1">
      <c r="A7" s="250" t="s">
        <v>235</v>
      </c>
      <c r="B7" s="251"/>
      <c r="C7" s="268"/>
      <c r="D7" s="253"/>
      <c r="E7" s="252"/>
      <c r="F7" s="251"/>
      <c r="G7" s="269"/>
      <c r="H7" s="253">
        <v>8.1</v>
      </c>
      <c r="I7" s="269">
        <f t="shared" si="0"/>
        <v>9</v>
      </c>
      <c r="J7" s="255"/>
      <c r="K7" s="206"/>
      <c r="L7" s="257"/>
      <c r="M7" s="270"/>
      <c r="N7" s="253"/>
      <c r="O7" s="271"/>
      <c r="P7" s="260"/>
      <c r="Q7" s="260"/>
      <c r="R7" s="262"/>
      <c r="S7" s="272"/>
      <c r="T7" s="59"/>
      <c r="U7" s="273"/>
      <c r="V7" s="265"/>
      <c r="W7" s="274"/>
      <c r="X7" s="59"/>
      <c r="Y7" s="273"/>
      <c r="Z7" s="265"/>
      <c r="AA7" s="274"/>
      <c r="AB7" s="207">
        <v>376</v>
      </c>
      <c r="AC7" s="207"/>
      <c r="AD7" s="199"/>
      <c r="AE7" s="204"/>
    </row>
    <row r="8" spans="1:31" ht="22.5" customHeight="1">
      <c r="A8" s="250" t="s">
        <v>236</v>
      </c>
      <c r="B8" s="251"/>
      <c r="C8" s="268"/>
      <c r="D8" s="253"/>
      <c r="E8" s="252"/>
      <c r="F8" s="251"/>
      <c r="G8" s="269"/>
      <c r="H8" s="253">
        <v>10.4</v>
      </c>
      <c r="I8" s="269">
        <f t="shared" si="0"/>
        <v>3</v>
      </c>
      <c r="J8" s="255"/>
      <c r="K8" s="206"/>
      <c r="L8" s="257"/>
      <c r="M8" s="270"/>
      <c r="N8" s="253"/>
      <c r="O8" s="271"/>
      <c r="P8" s="260"/>
      <c r="Q8" s="260"/>
      <c r="R8" s="262"/>
      <c r="S8" s="272"/>
      <c r="T8" s="59"/>
      <c r="U8" s="273"/>
      <c r="V8" s="265"/>
      <c r="W8" s="274"/>
      <c r="X8" s="59"/>
      <c r="Y8" s="273"/>
      <c r="Z8" s="265"/>
      <c r="AA8" s="274"/>
      <c r="AB8" s="207">
        <v>3367</v>
      </c>
      <c r="AC8" s="207"/>
      <c r="AD8" s="199"/>
      <c r="AE8" s="204"/>
    </row>
    <row r="9" spans="1:31" s="293" customFormat="1" ht="22.5" customHeight="1">
      <c r="A9" s="275" t="s">
        <v>237</v>
      </c>
      <c r="B9" s="276"/>
      <c r="C9" s="277"/>
      <c r="D9" s="278"/>
      <c r="E9" s="279"/>
      <c r="F9" s="276"/>
      <c r="G9" s="280"/>
      <c r="H9" s="278">
        <v>13.1</v>
      </c>
      <c r="I9" s="280">
        <f t="shared" si="0"/>
        <v>1</v>
      </c>
      <c r="J9" s="281"/>
      <c r="K9" s="213"/>
      <c r="L9" s="282"/>
      <c r="M9" s="283"/>
      <c r="N9" s="278"/>
      <c r="O9" s="284"/>
      <c r="P9" s="285"/>
      <c r="Q9" s="285"/>
      <c r="R9" s="286"/>
      <c r="S9" s="287"/>
      <c r="T9" s="288"/>
      <c r="U9" s="289" t="s">
        <v>189</v>
      </c>
      <c r="V9" s="290"/>
      <c r="W9" s="289" t="s">
        <v>232</v>
      </c>
      <c r="X9" s="288">
        <v>22.4163</v>
      </c>
      <c r="Y9" s="289" t="s">
        <v>232</v>
      </c>
      <c r="Z9" s="290">
        <v>5.860101816258492</v>
      </c>
      <c r="AA9" s="289" t="s">
        <v>232</v>
      </c>
      <c r="AB9" s="215">
        <v>139</v>
      </c>
      <c r="AC9" s="215"/>
      <c r="AD9" s="291"/>
      <c r="AE9" s="292"/>
    </row>
    <row r="10" spans="1:31" ht="22.5" customHeight="1">
      <c r="A10" s="250" t="s">
        <v>238</v>
      </c>
      <c r="B10" s="251"/>
      <c r="C10" s="268"/>
      <c r="D10" s="253"/>
      <c r="E10" s="252"/>
      <c r="F10" s="251"/>
      <c r="G10" s="269"/>
      <c r="H10" s="253">
        <v>9.7</v>
      </c>
      <c r="I10" s="269">
        <f t="shared" si="0"/>
        <v>6</v>
      </c>
      <c r="J10" s="255"/>
      <c r="K10" s="206"/>
      <c r="L10" s="257"/>
      <c r="M10" s="270"/>
      <c r="N10" s="253"/>
      <c r="O10" s="271"/>
      <c r="P10" s="260"/>
      <c r="Q10" s="260"/>
      <c r="R10" s="262"/>
      <c r="S10" s="272"/>
      <c r="T10" s="294"/>
      <c r="U10" s="295"/>
      <c r="V10" s="296"/>
      <c r="W10" s="297"/>
      <c r="X10" s="294"/>
      <c r="Y10" s="295"/>
      <c r="Z10" s="296"/>
      <c r="AA10" s="297"/>
      <c r="AB10" s="207">
        <v>637</v>
      </c>
      <c r="AC10" s="207"/>
      <c r="AD10" s="199"/>
      <c r="AE10" s="204"/>
    </row>
    <row r="11" spans="1:31" ht="22.5" customHeight="1">
      <c r="A11" s="250" t="s">
        <v>239</v>
      </c>
      <c r="B11" s="251"/>
      <c r="C11" s="268"/>
      <c r="D11" s="253"/>
      <c r="E11" s="252"/>
      <c r="F11" s="251"/>
      <c r="G11" s="269"/>
      <c r="H11" s="253">
        <v>9.2</v>
      </c>
      <c r="I11" s="269">
        <f t="shared" si="0"/>
        <v>8</v>
      </c>
      <c r="J11" s="255"/>
      <c r="K11" s="206"/>
      <c r="L11" s="257"/>
      <c r="M11" s="270"/>
      <c r="N11" s="253"/>
      <c r="O11" s="271"/>
      <c r="P11" s="260"/>
      <c r="Q11" s="260"/>
      <c r="R11" s="262"/>
      <c r="S11" s="272"/>
      <c r="T11" s="294"/>
      <c r="U11" s="295"/>
      <c r="V11" s="296"/>
      <c r="W11" s="297"/>
      <c r="X11" s="294"/>
      <c r="Y11" s="295"/>
      <c r="Z11" s="296"/>
      <c r="AA11" s="297"/>
      <c r="AB11" s="207"/>
      <c r="AC11" s="207"/>
      <c r="AD11" s="199"/>
      <c r="AE11" s="204"/>
    </row>
    <row r="12" spans="1:31" ht="22.5" customHeight="1">
      <c r="A12" s="250" t="s">
        <v>240</v>
      </c>
      <c r="B12" s="251"/>
      <c r="C12" s="268"/>
      <c r="D12" s="253"/>
      <c r="E12" s="252"/>
      <c r="F12" s="251"/>
      <c r="G12" s="269"/>
      <c r="H12" s="253">
        <v>9.9</v>
      </c>
      <c r="I12" s="269">
        <f t="shared" si="0"/>
        <v>5</v>
      </c>
      <c r="J12" s="255"/>
      <c r="K12" s="206"/>
      <c r="L12" s="257"/>
      <c r="M12" s="270"/>
      <c r="N12" s="253"/>
      <c r="O12" s="271"/>
      <c r="P12" s="260"/>
      <c r="Q12" s="260"/>
      <c r="R12" s="262"/>
      <c r="S12" s="272"/>
      <c r="T12" s="294"/>
      <c r="U12" s="295"/>
      <c r="V12" s="296"/>
      <c r="W12" s="297"/>
      <c r="X12" s="294"/>
      <c r="Y12" s="295"/>
      <c r="Z12" s="296"/>
      <c r="AA12" s="297"/>
      <c r="AB12" s="207">
        <v>3453</v>
      </c>
      <c r="AC12" s="207"/>
      <c r="AD12" s="199"/>
      <c r="AE12" s="204"/>
    </row>
    <row r="13" spans="1:31" ht="22.5" customHeight="1">
      <c r="A13" s="250" t="s">
        <v>241</v>
      </c>
      <c r="B13" s="251"/>
      <c r="C13" s="268"/>
      <c r="D13" s="253"/>
      <c r="E13" s="252"/>
      <c r="F13" s="251"/>
      <c r="G13" s="269"/>
      <c r="H13" s="253">
        <v>9.5</v>
      </c>
      <c r="I13" s="269">
        <f t="shared" si="0"/>
        <v>7</v>
      </c>
      <c r="J13" s="255"/>
      <c r="K13" s="206"/>
      <c r="L13" s="257"/>
      <c r="M13" s="270"/>
      <c r="N13" s="253"/>
      <c r="O13" s="271"/>
      <c r="P13" s="260"/>
      <c r="Q13" s="260"/>
      <c r="R13" s="262"/>
      <c r="S13" s="272"/>
      <c r="T13" s="294"/>
      <c r="U13" s="295"/>
      <c r="V13" s="296"/>
      <c r="W13" s="297"/>
      <c r="X13" s="294"/>
      <c r="Y13" s="295"/>
      <c r="Z13" s="296"/>
      <c r="AA13" s="297"/>
      <c r="AB13" s="207"/>
      <c r="AC13" s="207"/>
      <c r="AD13" s="199"/>
      <c r="AE13" s="204"/>
    </row>
    <row r="14" spans="1:31" ht="22.5" customHeight="1">
      <c r="A14" s="250" t="s">
        <v>242</v>
      </c>
      <c r="B14" s="251"/>
      <c r="C14" s="268"/>
      <c r="D14" s="253"/>
      <c r="E14" s="252"/>
      <c r="F14" s="251"/>
      <c r="G14" s="269"/>
      <c r="H14" s="253">
        <v>-5.8</v>
      </c>
      <c r="I14" s="269">
        <f t="shared" si="0"/>
        <v>12</v>
      </c>
      <c r="J14" s="255"/>
      <c r="K14" s="206"/>
      <c r="L14" s="257"/>
      <c r="M14" s="270"/>
      <c r="N14" s="253"/>
      <c r="O14" s="271"/>
      <c r="P14" s="260"/>
      <c r="Q14" s="260"/>
      <c r="R14" s="262"/>
      <c r="S14" s="272"/>
      <c r="T14" s="294"/>
      <c r="U14" s="295"/>
      <c r="V14" s="296"/>
      <c r="W14" s="297"/>
      <c r="X14" s="294"/>
      <c r="Y14" s="295"/>
      <c r="Z14" s="296"/>
      <c r="AA14" s="297"/>
      <c r="AB14" s="207">
        <v>4014</v>
      </c>
      <c r="AC14" s="207"/>
      <c r="AD14" s="199"/>
      <c r="AE14" s="204"/>
    </row>
    <row r="15" spans="1:31" ht="22.5" customHeight="1">
      <c r="A15" s="250" t="s">
        <v>243</v>
      </c>
      <c r="B15" s="251"/>
      <c r="C15" s="268"/>
      <c r="D15" s="253"/>
      <c r="E15" s="252"/>
      <c r="F15" s="251"/>
      <c r="G15" s="269"/>
      <c r="H15" s="253">
        <v>7.9</v>
      </c>
      <c r="I15" s="269">
        <f t="shared" si="0"/>
        <v>10</v>
      </c>
      <c r="J15" s="255"/>
      <c r="K15" s="206"/>
      <c r="L15" s="257"/>
      <c r="M15" s="270"/>
      <c r="N15" s="253"/>
      <c r="O15" s="271"/>
      <c r="P15" s="260"/>
      <c r="Q15" s="260"/>
      <c r="R15" s="262"/>
      <c r="S15" s="272"/>
      <c r="T15" s="294"/>
      <c r="U15" s="295"/>
      <c r="V15" s="296"/>
      <c r="W15" s="297"/>
      <c r="X15" s="294"/>
      <c r="Y15" s="295"/>
      <c r="Z15" s="296"/>
      <c r="AA15" s="297"/>
      <c r="AB15" s="207"/>
      <c r="AC15" s="207"/>
      <c r="AD15" s="199"/>
      <c r="AE15" s="204"/>
    </row>
    <row r="16" spans="1:31" s="317" customFormat="1" ht="22.5" customHeight="1" thickBot="1">
      <c r="A16" s="298" t="s">
        <v>244</v>
      </c>
      <c r="B16" s="299"/>
      <c r="C16" s="300"/>
      <c r="D16" s="301"/>
      <c r="E16" s="302"/>
      <c r="F16" s="299"/>
      <c r="G16" s="303"/>
      <c r="H16" s="301">
        <v>12.7</v>
      </c>
      <c r="I16" s="303">
        <f t="shared" si="0"/>
        <v>2</v>
      </c>
      <c r="J16" s="304"/>
      <c r="K16" s="229"/>
      <c r="L16" s="305"/>
      <c r="M16" s="306"/>
      <c r="N16" s="301"/>
      <c r="O16" s="307"/>
      <c r="P16" s="308"/>
      <c r="Q16" s="308"/>
      <c r="R16" s="309"/>
      <c r="S16" s="310"/>
      <c r="T16" s="311"/>
      <c r="U16" s="312"/>
      <c r="V16" s="313"/>
      <c r="W16" s="314"/>
      <c r="X16" s="311"/>
      <c r="Y16" s="312"/>
      <c r="Z16" s="313"/>
      <c r="AA16" s="314"/>
      <c r="AB16" s="231"/>
      <c r="AC16" s="231"/>
      <c r="AD16" s="315"/>
      <c r="AE16" s="316"/>
    </row>
    <row r="17" spans="1:29" ht="21" customHeight="1">
      <c r="A17" s="585"/>
      <c r="B17" s="585"/>
      <c r="C17" s="585"/>
      <c r="D17" s="585"/>
      <c r="E17" s="585"/>
      <c r="F17" s="585"/>
      <c r="G17" s="585"/>
      <c r="H17" s="585"/>
      <c r="I17" s="318"/>
      <c r="J17" s="318"/>
      <c r="K17" s="318"/>
      <c r="L17" s="319">
        <v>2</v>
      </c>
      <c r="M17" s="318"/>
      <c r="N17" s="318"/>
      <c r="O17" s="318"/>
      <c r="AC17" s="243"/>
    </row>
  </sheetData>
  <sheetProtection/>
  <mergeCells count="10">
    <mergeCell ref="A17:H17"/>
    <mergeCell ref="A1:AE1"/>
    <mergeCell ref="A2:A3"/>
    <mergeCell ref="B2:E2"/>
    <mergeCell ref="F2:I2"/>
    <mergeCell ref="J2:O2"/>
    <mergeCell ref="P2:S2"/>
    <mergeCell ref="T2:W2"/>
    <mergeCell ref="X2:AA2"/>
    <mergeCell ref="AB2:AE2"/>
  </mergeCells>
  <printOptions horizontalCentered="1" verticalCentered="1"/>
  <pageMargins left="0.3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S12" sqref="S12"/>
    </sheetView>
  </sheetViews>
  <sheetFormatPr defaultColWidth="9.00390625" defaultRowHeight="14.25"/>
  <cols>
    <col min="1" max="2" width="7.75390625" style="321" customWidth="1"/>
    <col min="3" max="3" width="3.875" style="321" customWidth="1"/>
    <col min="4" max="4" width="6.75390625" style="321" customWidth="1"/>
    <col min="5" max="5" width="3.625" style="321" customWidth="1"/>
    <col min="6" max="6" width="8.625" style="321" customWidth="1"/>
    <col min="7" max="7" width="4.625" style="321" customWidth="1"/>
    <col min="8" max="8" width="6.625" style="321" customWidth="1"/>
    <col min="9" max="9" width="4.625" style="321" customWidth="1"/>
    <col min="10" max="10" width="9.25390625" style="244" customWidth="1"/>
    <col min="11" max="11" width="5.375" style="321" customWidth="1"/>
    <col min="12" max="12" width="6.625" style="244" customWidth="1"/>
    <col min="13" max="13" width="4.625" style="321" customWidth="1"/>
    <col min="14" max="14" width="9.125" style="244" customWidth="1"/>
    <col min="15" max="15" width="4.625" style="321" customWidth="1"/>
    <col min="16" max="16" width="6.625" style="244" customWidth="1"/>
    <col min="17" max="17" width="4.625" style="321" customWidth="1"/>
    <col min="18" max="18" width="9.00390625" style="244" customWidth="1"/>
    <col min="19" max="19" width="4.00390625" style="244" customWidth="1"/>
    <col min="20" max="20" width="7.25390625" style="244" customWidth="1"/>
    <col min="21" max="21" width="3.875" style="244" customWidth="1"/>
    <col min="22" max="16384" width="9.00390625" style="244" customWidth="1"/>
  </cols>
  <sheetData>
    <row r="1" spans="1:21" ht="30" customHeight="1" thickBot="1">
      <c r="A1" s="586" t="s">
        <v>303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</row>
    <row r="2" spans="1:21" s="245" customFormat="1" ht="45" customHeight="1">
      <c r="A2" s="587"/>
      <c r="B2" s="583" t="s">
        <v>255</v>
      </c>
      <c r="C2" s="594"/>
      <c r="D2" s="594"/>
      <c r="E2" s="580"/>
      <c r="F2" s="595" t="s">
        <v>256</v>
      </c>
      <c r="G2" s="596"/>
      <c r="H2" s="596"/>
      <c r="I2" s="596"/>
      <c r="J2" s="582" t="s">
        <v>257</v>
      </c>
      <c r="K2" s="582"/>
      <c r="L2" s="582"/>
      <c r="M2" s="582"/>
      <c r="N2" s="582" t="s">
        <v>258</v>
      </c>
      <c r="O2" s="582"/>
      <c r="P2" s="582"/>
      <c r="Q2" s="583"/>
      <c r="R2" s="569" t="s">
        <v>259</v>
      </c>
      <c r="S2" s="569"/>
      <c r="T2" s="569"/>
      <c r="U2" s="571"/>
    </row>
    <row r="3" spans="1:21" s="245" customFormat="1" ht="36.75" customHeight="1">
      <c r="A3" s="588"/>
      <c r="B3" s="322" t="s">
        <v>227</v>
      </c>
      <c r="C3" s="322" t="s">
        <v>228</v>
      </c>
      <c r="D3" s="322" t="s">
        <v>229</v>
      </c>
      <c r="E3" s="322" t="s">
        <v>228</v>
      </c>
      <c r="F3" s="247" t="s">
        <v>227</v>
      </c>
      <c r="G3" s="247" t="s">
        <v>228</v>
      </c>
      <c r="H3" s="247" t="s">
        <v>229</v>
      </c>
      <c r="I3" s="248" t="s">
        <v>228</v>
      </c>
      <c r="J3" s="188" t="s">
        <v>227</v>
      </c>
      <c r="K3" s="188" t="s">
        <v>0</v>
      </c>
      <c r="L3" s="188" t="s">
        <v>229</v>
      </c>
      <c r="M3" s="188" t="s">
        <v>0</v>
      </c>
      <c r="N3" s="249" t="s">
        <v>227</v>
      </c>
      <c r="O3" s="188" t="s">
        <v>0</v>
      </c>
      <c r="P3" s="188" t="s">
        <v>229</v>
      </c>
      <c r="Q3" s="189" t="s">
        <v>0</v>
      </c>
      <c r="R3" s="190" t="s">
        <v>227</v>
      </c>
      <c r="S3" s="190" t="s">
        <v>228</v>
      </c>
      <c r="T3" s="190" t="s">
        <v>229</v>
      </c>
      <c r="U3" s="192" t="s">
        <v>228</v>
      </c>
    </row>
    <row r="4" spans="1:21" s="245" customFormat="1" ht="22.5" customHeight="1">
      <c r="A4" s="250" t="s">
        <v>231</v>
      </c>
      <c r="B4" s="323">
        <v>110.5876</v>
      </c>
      <c r="C4" s="324" t="s">
        <v>189</v>
      </c>
      <c r="D4" s="325">
        <v>-2.9</v>
      </c>
      <c r="E4" s="324" t="s">
        <v>189</v>
      </c>
      <c r="F4" s="323">
        <v>67.7214</v>
      </c>
      <c r="G4" s="266" t="s">
        <v>189</v>
      </c>
      <c r="H4" s="199">
        <v>-4.2</v>
      </c>
      <c r="I4" s="191" t="s">
        <v>189</v>
      </c>
      <c r="J4" s="323">
        <v>1838.24</v>
      </c>
      <c r="K4" s="199" t="s">
        <v>189</v>
      </c>
      <c r="L4" s="326">
        <v>7.1</v>
      </c>
      <c r="M4" s="199" t="s">
        <v>189</v>
      </c>
      <c r="N4" s="327">
        <v>1438.56</v>
      </c>
      <c r="O4" s="199" t="s">
        <v>189</v>
      </c>
      <c r="P4" s="328">
        <v>5.8</v>
      </c>
      <c r="Q4" s="201" t="s">
        <v>189</v>
      </c>
      <c r="R4" s="327">
        <v>205.4736</v>
      </c>
      <c r="S4" s="254" t="s">
        <v>232</v>
      </c>
      <c r="T4" s="329">
        <v>12.552916938476272</v>
      </c>
      <c r="U4" s="330" t="s">
        <v>232</v>
      </c>
    </row>
    <row r="5" spans="1:21" ht="22.5" customHeight="1">
      <c r="A5" s="250" t="s">
        <v>233</v>
      </c>
      <c r="B5" s="323">
        <v>6.54</v>
      </c>
      <c r="C5" s="331">
        <f>RANK(B5,B$5:B$16)</f>
        <v>5</v>
      </c>
      <c r="D5" s="325">
        <v>-2.7</v>
      </c>
      <c r="E5" s="331">
        <f>RANK(D5,D$5:D$16)</f>
        <v>8</v>
      </c>
      <c r="F5" s="323">
        <v>4.5</v>
      </c>
      <c r="G5" s="331">
        <f>RANK(F5,F$5:F$16)</f>
        <v>4</v>
      </c>
      <c r="H5" s="325">
        <v>-1.6</v>
      </c>
      <c r="I5" s="331">
        <f>RANK(H5,H$5:H$16)</f>
        <v>6</v>
      </c>
      <c r="J5" s="597">
        <v>542.35</v>
      </c>
      <c r="K5" s="576" t="s">
        <v>189</v>
      </c>
      <c r="L5" s="575">
        <v>2.2</v>
      </c>
      <c r="M5" s="576" t="s">
        <v>189</v>
      </c>
      <c r="N5" s="578">
        <v>545.8</v>
      </c>
      <c r="O5" s="576" t="s">
        <v>189</v>
      </c>
      <c r="P5" s="572">
        <v>6</v>
      </c>
      <c r="Q5" s="573" t="s">
        <v>189</v>
      </c>
      <c r="R5" s="327">
        <v>46.22997</v>
      </c>
      <c r="S5" s="269">
        <f aca="true" t="shared" si="0" ref="S5:U16">RANK(R5,R$5:R$16)</f>
        <v>1</v>
      </c>
      <c r="T5" s="329">
        <v>17.284790641565735</v>
      </c>
      <c r="U5" s="333">
        <f t="shared" si="0"/>
        <v>3</v>
      </c>
    </row>
    <row r="6" spans="1:21" ht="22.5" customHeight="1">
      <c r="A6" s="250" t="s">
        <v>234</v>
      </c>
      <c r="B6" s="323">
        <v>4.91</v>
      </c>
      <c r="C6" s="331">
        <f aca="true" t="shared" si="1" ref="C6:C16">RANK(B6,B$5:B$16)</f>
        <v>9</v>
      </c>
      <c r="D6" s="325">
        <v>10.3</v>
      </c>
      <c r="E6" s="331">
        <f aca="true" t="shared" si="2" ref="E6:E16">RANK(D6,D$5:D$16)</f>
        <v>2</v>
      </c>
      <c r="F6" s="323">
        <v>3.09</v>
      </c>
      <c r="G6" s="331">
        <f aca="true" t="shared" si="3" ref="G6:G16">RANK(F6,F$5:F$16)</f>
        <v>8</v>
      </c>
      <c r="H6" s="325">
        <v>3</v>
      </c>
      <c r="I6" s="331">
        <f aca="true" t="shared" si="4" ref="I6:I16">RANK(H6,H$5:H$16)</f>
        <v>3</v>
      </c>
      <c r="J6" s="598"/>
      <c r="K6" s="577"/>
      <c r="L6" s="575"/>
      <c r="M6" s="577"/>
      <c r="N6" s="578"/>
      <c r="O6" s="577"/>
      <c r="P6" s="572"/>
      <c r="Q6" s="574"/>
      <c r="R6" s="327">
        <v>26.532970000000002</v>
      </c>
      <c r="S6" s="269">
        <f t="shared" si="0"/>
        <v>3</v>
      </c>
      <c r="T6" s="329">
        <v>15.171657313905527</v>
      </c>
      <c r="U6" s="333">
        <f t="shared" si="0"/>
        <v>5</v>
      </c>
    </row>
    <row r="7" spans="1:21" ht="22.5" customHeight="1">
      <c r="A7" s="250" t="s">
        <v>235</v>
      </c>
      <c r="B7" s="323">
        <v>17.32</v>
      </c>
      <c r="C7" s="331">
        <f t="shared" si="1"/>
        <v>1</v>
      </c>
      <c r="D7" s="325">
        <v>-1.5</v>
      </c>
      <c r="E7" s="331">
        <f t="shared" si="2"/>
        <v>7</v>
      </c>
      <c r="F7" s="323">
        <v>10.94</v>
      </c>
      <c r="G7" s="331">
        <f t="shared" si="3"/>
        <v>1</v>
      </c>
      <c r="H7" s="325">
        <v>-7.5</v>
      </c>
      <c r="I7" s="331">
        <f t="shared" si="4"/>
        <v>10</v>
      </c>
      <c r="J7" s="323">
        <v>219.47</v>
      </c>
      <c r="K7" s="207">
        <f>RANK(J7,J$7:J$16)</f>
        <v>1</v>
      </c>
      <c r="L7" s="326">
        <v>3.9</v>
      </c>
      <c r="M7" s="207">
        <f>RANK(L7,L$7:L$16)</f>
        <v>10</v>
      </c>
      <c r="N7" s="327">
        <v>207.88</v>
      </c>
      <c r="O7" s="334">
        <f>RANK(N7,N$7:N$16)</f>
        <v>1</v>
      </c>
      <c r="P7" s="328">
        <v>6.4</v>
      </c>
      <c r="Q7" s="204">
        <f>RANK(P7,P$7:P$16)</f>
        <v>5</v>
      </c>
      <c r="R7" s="327">
        <v>28.09768</v>
      </c>
      <c r="S7" s="269">
        <f t="shared" si="0"/>
        <v>2</v>
      </c>
      <c r="T7" s="329">
        <v>6.07549423558558</v>
      </c>
      <c r="U7" s="333">
        <f t="shared" si="0"/>
        <v>11</v>
      </c>
    </row>
    <row r="8" spans="1:21" ht="22.5" customHeight="1">
      <c r="A8" s="250" t="s">
        <v>236</v>
      </c>
      <c r="B8" s="323">
        <v>3.34</v>
      </c>
      <c r="C8" s="331">
        <f t="shared" si="1"/>
        <v>10</v>
      </c>
      <c r="D8" s="325">
        <v>0.6</v>
      </c>
      <c r="E8" s="331">
        <f t="shared" si="2"/>
        <v>5</v>
      </c>
      <c r="F8" s="323">
        <v>2.05</v>
      </c>
      <c r="G8" s="331">
        <f t="shared" si="3"/>
        <v>10</v>
      </c>
      <c r="H8" s="325">
        <v>-4</v>
      </c>
      <c r="I8" s="331">
        <f t="shared" si="4"/>
        <v>9</v>
      </c>
      <c r="J8" s="323">
        <v>91.33</v>
      </c>
      <c r="K8" s="207">
        <f aca="true" t="shared" si="5" ref="K8:K16">RANK(J8,J$7:J$16)</f>
        <v>7</v>
      </c>
      <c r="L8" s="326">
        <v>11.5</v>
      </c>
      <c r="M8" s="207">
        <f aca="true" t="shared" si="6" ref="M8:M16">RANK(L8,L$7:L$16)</f>
        <v>3</v>
      </c>
      <c r="N8" s="327">
        <v>31.61</v>
      </c>
      <c r="O8" s="334">
        <f aca="true" t="shared" si="7" ref="O8:O16">RANK(N8,N$7:N$16)</f>
        <v>10</v>
      </c>
      <c r="P8" s="328">
        <v>13.8</v>
      </c>
      <c r="Q8" s="204">
        <f aca="true" t="shared" si="8" ref="Q8:Q16">RANK(P8,P$7:P$16)</f>
        <v>1</v>
      </c>
      <c r="R8" s="327">
        <v>6.9667699999999995</v>
      </c>
      <c r="S8" s="269">
        <f t="shared" si="0"/>
        <v>11</v>
      </c>
      <c r="T8" s="329">
        <v>8.929308533259956</v>
      </c>
      <c r="U8" s="333">
        <f t="shared" si="0"/>
        <v>8</v>
      </c>
    </row>
    <row r="9" spans="1:21" s="293" customFormat="1" ht="22.5" customHeight="1">
      <c r="A9" s="275" t="s">
        <v>237</v>
      </c>
      <c r="B9" s="335">
        <v>5.28</v>
      </c>
      <c r="C9" s="336">
        <f t="shared" si="1"/>
        <v>8</v>
      </c>
      <c r="D9" s="337">
        <v>2.7</v>
      </c>
      <c r="E9" s="336">
        <f t="shared" si="2"/>
        <v>4</v>
      </c>
      <c r="F9" s="335">
        <v>2.89</v>
      </c>
      <c r="G9" s="336">
        <f t="shared" si="3"/>
        <v>9</v>
      </c>
      <c r="H9" s="337">
        <v>5.6</v>
      </c>
      <c r="I9" s="336">
        <f t="shared" si="4"/>
        <v>1</v>
      </c>
      <c r="J9" s="335">
        <v>75</v>
      </c>
      <c r="K9" s="215">
        <f t="shared" si="5"/>
        <v>10</v>
      </c>
      <c r="L9" s="338">
        <v>10.6</v>
      </c>
      <c r="M9" s="215">
        <f t="shared" si="6"/>
        <v>5</v>
      </c>
      <c r="N9" s="339">
        <v>37.98</v>
      </c>
      <c r="O9" s="340">
        <f t="shared" si="7"/>
        <v>9</v>
      </c>
      <c r="P9" s="341">
        <v>8</v>
      </c>
      <c r="Q9" s="292">
        <f t="shared" si="8"/>
        <v>4</v>
      </c>
      <c r="R9" s="339">
        <v>7.00822</v>
      </c>
      <c r="S9" s="280">
        <f t="shared" si="0"/>
        <v>10</v>
      </c>
      <c r="T9" s="342">
        <v>6.586141499003077</v>
      </c>
      <c r="U9" s="343">
        <f t="shared" si="0"/>
        <v>10</v>
      </c>
    </row>
    <row r="10" spans="1:21" ht="22.5" customHeight="1">
      <c r="A10" s="250" t="s">
        <v>238</v>
      </c>
      <c r="B10" s="323">
        <v>6.4</v>
      </c>
      <c r="C10" s="331">
        <f t="shared" si="1"/>
        <v>6</v>
      </c>
      <c r="D10" s="325">
        <v>-4.7</v>
      </c>
      <c r="E10" s="331">
        <f t="shared" si="2"/>
        <v>10</v>
      </c>
      <c r="F10" s="323">
        <v>4.35</v>
      </c>
      <c r="G10" s="331">
        <f t="shared" si="3"/>
        <v>6</v>
      </c>
      <c r="H10" s="325">
        <v>-3.3</v>
      </c>
      <c r="I10" s="331">
        <f t="shared" si="4"/>
        <v>8</v>
      </c>
      <c r="J10" s="323">
        <v>164.67</v>
      </c>
      <c r="K10" s="207">
        <f t="shared" si="5"/>
        <v>4</v>
      </c>
      <c r="L10" s="326">
        <v>7.3</v>
      </c>
      <c r="M10" s="207">
        <f t="shared" si="6"/>
        <v>9</v>
      </c>
      <c r="N10" s="327">
        <v>83.11</v>
      </c>
      <c r="O10" s="334">
        <f t="shared" si="7"/>
        <v>5</v>
      </c>
      <c r="P10" s="328">
        <v>4.7</v>
      </c>
      <c r="Q10" s="204">
        <f t="shared" si="8"/>
        <v>7</v>
      </c>
      <c r="R10" s="327">
        <v>15.98831</v>
      </c>
      <c r="S10" s="269">
        <f t="shared" si="0"/>
        <v>4</v>
      </c>
      <c r="T10" s="329">
        <v>18.506277642343022</v>
      </c>
      <c r="U10" s="333">
        <f t="shared" si="0"/>
        <v>2</v>
      </c>
    </row>
    <row r="11" spans="1:21" ht="22.5" customHeight="1">
      <c r="A11" s="250" t="s">
        <v>239</v>
      </c>
      <c r="B11" s="323">
        <v>7.11</v>
      </c>
      <c r="C11" s="331">
        <f t="shared" si="1"/>
        <v>4</v>
      </c>
      <c r="D11" s="325">
        <v>-6.7</v>
      </c>
      <c r="E11" s="331">
        <f t="shared" si="2"/>
        <v>11</v>
      </c>
      <c r="F11" s="323">
        <v>4.42</v>
      </c>
      <c r="G11" s="331">
        <f t="shared" si="3"/>
        <v>5</v>
      </c>
      <c r="H11" s="325">
        <v>-9.9</v>
      </c>
      <c r="I11" s="331">
        <f t="shared" si="4"/>
        <v>11</v>
      </c>
      <c r="J11" s="323">
        <v>127.1</v>
      </c>
      <c r="K11" s="207">
        <f t="shared" si="5"/>
        <v>5</v>
      </c>
      <c r="L11" s="326">
        <v>13.6</v>
      </c>
      <c r="M11" s="207">
        <f t="shared" si="6"/>
        <v>1</v>
      </c>
      <c r="N11" s="327">
        <v>92.43</v>
      </c>
      <c r="O11" s="334">
        <f t="shared" si="7"/>
        <v>4</v>
      </c>
      <c r="P11" s="328">
        <v>8.8</v>
      </c>
      <c r="Q11" s="204">
        <f t="shared" si="8"/>
        <v>3</v>
      </c>
      <c r="R11" s="327">
        <v>15.232540000000002</v>
      </c>
      <c r="S11" s="269">
        <f t="shared" si="0"/>
        <v>5</v>
      </c>
      <c r="T11" s="329">
        <v>1.6187577093627965</v>
      </c>
      <c r="U11" s="333">
        <f t="shared" si="0"/>
        <v>12</v>
      </c>
    </row>
    <row r="12" spans="1:21" ht="22.5" customHeight="1">
      <c r="A12" s="250" t="s">
        <v>240</v>
      </c>
      <c r="B12" s="323">
        <v>7.71</v>
      </c>
      <c r="C12" s="331">
        <f t="shared" si="1"/>
        <v>3</v>
      </c>
      <c r="D12" s="325">
        <v>-1.1</v>
      </c>
      <c r="E12" s="331">
        <f t="shared" si="2"/>
        <v>6</v>
      </c>
      <c r="F12" s="323">
        <v>4.87</v>
      </c>
      <c r="G12" s="331">
        <f t="shared" si="3"/>
        <v>3</v>
      </c>
      <c r="H12" s="325">
        <v>2.8</v>
      </c>
      <c r="I12" s="331">
        <f t="shared" si="4"/>
        <v>4</v>
      </c>
      <c r="J12" s="323">
        <v>166.05</v>
      </c>
      <c r="K12" s="207">
        <f t="shared" si="5"/>
        <v>3</v>
      </c>
      <c r="L12" s="326">
        <v>12.9</v>
      </c>
      <c r="M12" s="207">
        <f t="shared" si="6"/>
        <v>2</v>
      </c>
      <c r="N12" s="327">
        <v>118.05</v>
      </c>
      <c r="O12" s="334">
        <f t="shared" si="7"/>
        <v>3</v>
      </c>
      <c r="P12" s="328">
        <v>5.9</v>
      </c>
      <c r="Q12" s="204">
        <f t="shared" si="8"/>
        <v>6</v>
      </c>
      <c r="R12" s="327">
        <v>12.84304</v>
      </c>
      <c r="S12" s="269">
        <f t="shared" si="0"/>
        <v>7</v>
      </c>
      <c r="T12" s="329">
        <v>10.4911649498993</v>
      </c>
      <c r="U12" s="333">
        <f t="shared" si="0"/>
        <v>7</v>
      </c>
    </row>
    <row r="13" spans="1:21" ht="22.5" customHeight="1">
      <c r="A13" s="250" t="s">
        <v>241</v>
      </c>
      <c r="B13" s="323">
        <v>8.94</v>
      </c>
      <c r="C13" s="331">
        <f t="shared" si="1"/>
        <v>2</v>
      </c>
      <c r="D13" s="325">
        <v>-4.4</v>
      </c>
      <c r="E13" s="331">
        <f t="shared" si="2"/>
        <v>9</v>
      </c>
      <c r="F13" s="323">
        <v>6.17</v>
      </c>
      <c r="G13" s="331">
        <f t="shared" si="3"/>
        <v>2</v>
      </c>
      <c r="H13" s="325">
        <v>-2.8</v>
      </c>
      <c r="I13" s="331">
        <f t="shared" si="4"/>
        <v>7</v>
      </c>
      <c r="J13" s="323">
        <v>190.85</v>
      </c>
      <c r="K13" s="207">
        <f t="shared" si="5"/>
        <v>2</v>
      </c>
      <c r="L13" s="332">
        <v>11</v>
      </c>
      <c r="M13" s="207">
        <f t="shared" si="6"/>
        <v>4</v>
      </c>
      <c r="N13" s="327">
        <v>171.54</v>
      </c>
      <c r="O13" s="334">
        <f t="shared" si="7"/>
        <v>2</v>
      </c>
      <c r="P13" s="328">
        <v>3.6</v>
      </c>
      <c r="Q13" s="204">
        <f t="shared" si="8"/>
        <v>9</v>
      </c>
      <c r="R13" s="327">
        <v>14.29295</v>
      </c>
      <c r="S13" s="269">
        <f t="shared" si="0"/>
        <v>6</v>
      </c>
      <c r="T13" s="329">
        <v>13.580069341856287</v>
      </c>
      <c r="U13" s="333">
        <f t="shared" si="0"/>
        <v>6</v>
      </c>
    </row>
    <row r="14" spans="1:21" ht="22.5" customHeight="1">
      <c r="A14" s="250" t="s">
        <v>242</v>
      </c>
      <c r="B14" s="323">
        <v>5.97</v>
      </c>
      <c r="C14" s="331">
        <f t="shared" si="1"/>
        <v>7</v>
      </c>
      <c r="D14" s="325">
        <v>12.2</v>
      </c>
      <c r="E14" s="331">
        <f t="shared" si="2"/>
        <v>1</v>
      </c>
      <c r="F14" s="323">
        <v>3.73</v>
      </c>
      <c r="G14" s="331">
        <f t="shared" si="3"/>
        <v>7</v>
      </c>
      <c r="H14" s="325">
        <v>2.4</v>
      </c>
      <c r="I14" s="331">
        <f t="shared" si="4"/>
        <v>5</v>
      </c>
      <c r="J14" s="323">
        <v>96.96</v>
      </c>
      <c r="K14" s="207">
        <f t="shared" si="5"/>
        <v>6</v>
      </c>
      <c r="L14" s="326">
        <v>9.4</v>
      </c>
      <c r="M14" s="207">
        <f t="shared" si="6"/>
        <v>6</v>
      </c>
      <c r="N14" s="327">
        <v>60.39</v>
      </c>
      <c r="O14" s="334">
        <f t="shared" si="7"/>
        <v>6</v>
      </c>
      <c r="P14" s="328">
        <v>-1.3</v>
      </c>
      <c r="Q14" s="204">
        <f t="shared" si="8"/>
        <v>10</v>
      </c>
      <c r="R14" s="327">
        <v>12.805589999999999</v>
      </c>
      <c r="S14" s="269">
        <f t="shared" si="0"/>
        <v>8</v>
      </c>
      <c r="T14" s="329">
        <v>16.613864253327733</v>
      </c>
      <c r="U14" s="333">
        <f t="shared" si="0"/>
        <v>4</v>
      </c>
    </row>
    <row r="15" spans="1:21" ht="22.5" customHeight="1">
      <c r="A15" s="250" t="s">
        <v>243</v>
      </c>
      <c r="B15" s="323">
        <v>2.4</v>
      </c>
      <c r="C15" s="331">
        <f t="shared" si="1"/>
        <v>12</v>
      </c>
      <c r="D15" s="325">
        <v>3.3</v>
      </c>
      <c r="E15" s="331">
        <f t="shared" si="2"/>
        <v>3</v>
      </c>
      <c r="F15" s="323">
        <v>1.66</v>
      </c>
      <c r="G15" s="331">
        <f t="shared" si="3"/>
        <v>12</v>
      </c>
      <c r="H15" s="325">
        <v>4.2</v>
      </c>
      <c r="I15" s="331">
        <f t="shared" si="4"/>
        <v>2</v>
      </c>
      <c r="J15" s="323">
        <v>75.97</v>
      </c>
      <c r="K15" s="207">
        <f t="shared" si="5"/>
        <v>9</v>
      </c>
      <c r="L15" s="326">
        <v>8.2</v>
      </c>
      <c r="M15" s="207">
        <f t="shared" si="6"/>
        <v>7</v>
      </c>
      <c r="N15" s="327">
        <v>45.36</v>
      </c>
      <c r="O15" s="334">
        <f t="shared" si="7"/>
        <v>7</v>
      </c>
      <c r="P15" s="328">
        <v>4.3</v>
      </c>
      <c r="Q15" s="204">
        <f t="shared" si="8"/>
        <v>8</v>
      </c>
      <c r="R15" s="327">
        <v>6.7799</v>
      </c>
      <c r="S15" s="269">
        <f t="shared" si="0"/>
        <v>12</v>
      </c>
      <c r="T15" s="329">
        <v>7.306611799153245</v>
      </c>
      <c r="U15" s="333">
        <f t="shared" si="0"/>
        <v>9</v>
      </c>
    </row>
    <row r="16" spans="1:21" s="317" customFormat="1" ht="22.5" customHeight="1" thickBot="1">
      <c r="A16" s="298" t="s">
        <v>244</v>
      </c>
      <c r="B16" s="344">
        <v>2.74</v>
      </c>
      <c r="C16" s="345">
        <f t="shared" si="1"/>
        <v>11</v>
      </c>
      <c r="D16" s="346">
        <v>-7.2</v>
      </c>
      <c r="E16" s="345">
        <f t="shared" si="2"/>
        <v>12</v>
      </c>
      <c r="F16" s="344">
        <v>1.81</v>
      </c>
      <c r="G16" s="345">
        <f t="shared" si="3"/>
        <v>11</v>
      </c>
      <c r="H16" s="346">
        <v>-10.6</v>
      </c>
      <c r="I16" s="345">
        <f t="shared" si="4"/>
        <v>12</v>
      </c>
      <c r="J16" s="344">
        <v>88.49</v>
      </c>
      <c r="K16" s="231">
        <f t="shared" si="5"/>
        <v>8</v>
      </c>
      <c r="L16" s="347">
        <v>8</v>
      </c>
      <c r="M16" s="231">
        <f t="shared" si="6"/>
        <v>8</v>
      </c>
      <c r="N16" s="237">
        <v>44.4</v>
      </c>
      <c r="O16" s="348">
        <f t="shared" si="7"/>
        <v>8</v>
      </c>
      <c r="P16" s="349">
        <v>11.4</v>
      </c>
      <c r="Q16" s="350">
        <f t="shared" si="8"/>
        <v>2</v>
      </c>
      <c r="R16" s="351">
        <v>12.69566</v>
      </c>
      <c r="S16" s="303">
        <f t="shared" si="0"/>
        <v>9</v>
      </c>
      <c r="T16" s="352">
        <v>19.152023320484915</v>
      </c>
      <c r="U16" s="353">
        <f t="shared" si="0"/>
        <v>1</v>
      </c>
    </row>
    <row r="17" spans="1:19" s="317" customFormat="1" ht="22.5" customHeight="1">
      <c r="A17" s="354"/>
      <c r="B17" s="355"/>
      <c r="C17" s="356"/>
      <c r="D17" s="357"/>
      <c r="E17" s="356"/>
      <c r="F17" s="358"/>
      <c r="G17" s="359"/>
      <c r="H17" s="360"/>
      <c r="I17" s="359"/>
      <c r="J17" s="361"/>
      <c r="K17" s="362"/>
      <c r="L17" s="363"/>
      <c r="O17" s="364"/>
      <c r="S17" s="243"/>
    </row>
    <row r="18" spans="1:6" ht="17.25">
      <c r="A18" s="354"/>
      <c r="B18" s="354"/>
      <c r="C18" s="354"/>
      <c r="D18" s="354"/>
      <c r="E18" s="354"/>
      <c r="F18" s="365"/>
    </row>
    <row r="19" spans="1:6" ht="12.75">
      <c r="A19" s="366"/>
      <c r="B19" s="366"/>
      <c r="C19" s="366"/>
      <c r="D19" s="366"/>
      <c r="E19" s="366"/>
      <c r="F19" s="366"/>
    </row>
  </sheetData>
  <sheetProtection/>
  <mergeCells count="15">
    <mergeCell ref="P5:P6"/>
    <mergeCell ref="Q5:Q6"/>
    <mergeCell ref="J5:J6"/>
    <mergeCell ref="K5:K6"/>
    <mergeCell ref="L5:L6"/>
    <mergeCell ref="M5:M6"/>
    <mergeCell ref="N5:N6"/>
    <mergeCell ref="O5:O6"/>
    <mergeCell ref="A1:U1"/>
    <mergeCell ref="A2:A3"/>
    <mergeCell ref="B2:E2"/>
    <mergeCell ref="F2:I2"/>
    <mergeCell ref="J2:M2"/>
    <mergeCell ref="N2:Q2"/>
    <mergeCell ref="R2:U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S12" sqref="S12"/>
    </sheetView>
  </sheetViews>
  <sheetFormatPr defaultColWidth="9.00390625" defaultRowHeight="14.25"/>
  <cols>
    <col min="1" max="2" width="10.50390625" style="385" customWidth="1"/>
    <col min="3" max="3" width="4.25390625" style="385" customWidth="1"/>
    <col min="4" max="4" width="9.375" style="385" customWidth="1"/>
    <col min="5" max="5" width="4.25390625" style="385" customWidth="1"/>
    <col min="6" max="6" width="8.625" style="386" customWidth="1"/>
    <col min="7" max="7" width="4.625" style="387" customWidth="1"/>
    <col min="8" max="8" width="6.375" style="386" customWidth="1"/>
    <col min="9" max="9" width="4.625" style="387" customWidth="1"/>
    <col min="10" max="10" width="10.625" style="387" customWidth="1"/>
    <col min="11" max="11" width="4.625" style="387" customWidth="1"/>
    <col min="12" max="12" width="8.25390625" style="387" customWidth="1"/>
    <col min="13" max="13" width="4.625" style="387" customWidth="1"/>
    <col min="14" max="14" width="10.625" style="387" customWidth="1"/>
    <col min="15" max="15" width="4.625" style="387" customWidth="1"/>
    <col min="16" max="16" width="8.25390625" style="387" customWidth="1"/>
    <col min="17" max="17" width="4.625" style="387" customWidth="1"/>
    <col min="18" max="16384" width="9.00390625" style="367" customWidth="1"/>
  </cols>
  <sheetData>
    <row r="1" spans="1:17" ht="35.25" customHeight="1" thickBot="1">
      <c r="A1" s="599" t="s">
        <v>304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</row>
    <row r="2" spans="1:17" s="368" customFormat="1" ht="48.75" customHeight="1">
      <c r="A2" s="600"/>
      <c r="B2" s="570" t="s">
        <v>260</v>
      </c>
      <c r="C2" s="570"/>
      <c r="D2" s="570"/>
      <c r="E2" s="570"/>
      <c r="F2" s="570" t="s">
        <v>261</v>
      </c>
      <c r="G2" s="570"/>
      <c r="H2" s="570"/>
      <c r="I2" s="570"/>
      <c r="J2" s="602" t="s">
        <v>262</v>
      </c>
      <c r="K2" s="602"/>
      <c r="L2" s="602"/>
      <c r="M2" s="602"/>
      <c r="N2" s="602" t="s">
        <v>263</v>
      </c>
      <c r="O2" s="602"/>
      <c r="P2" s="602"/>
      <c r="Q2" s="603"/>
    </row>
    <row r="3" spans="1:17" s="368" customFormat="1" ht="36.75" customHeight="1">
      <c r="A3" s="601"/>
      <c r="B3" s="369" t="s">
        <v>227</v>
      </c>
      <c r="C3" s="369" t="s">
        <v>228</v>
      </c>
      <c r="D3" s="369" t="s">
        <v>229</v>
      </c>
      <c r="E3" s="369" t="s">
        <v>228</v>
      </c>
      <c r="F3" s="190" t="s">
        <v>227</v>
      </c>
      <c r="G3" s="190" t="s">
        <v>228</v>
      </c>
      <c r="H3" s="190" t="s">
        <v>229</v>
      </c>
      <c r="I3" s="190" t="s">
        <v>228</v>
      </c>
      <c r="J3" s="370" t="s">
        <v>227</v>
      </c>
      <c r="K3" s="370" t="s">
        <v>228</v>
      </c>
      <c r="L3" s="370" t="s">
        <v>229</v>
      </c>
      <c r="M3" s="370" t="s">
        <v>228</v>
      </c>
      <c r="N3" s="370" t="s">
        <v>227</v>
      </c>
      <c r="O3" s="370" t="s">
        <v>228</v>
      </c>
      <c r="P3" s="370" t="s">
        <v>229</v>
      </c>
      <c r="Q3" s="371" t="s">
        <v>228</v>
      </c>
    </row>
    <row r="4" spans="1:17" s="368" customFormat="1" ht="22.5" customHeight="1">
      <c r="A4" s="372" t="s">
        <v>264</v>
      </c>
      <c r="B4" s="327">
        <v>563.09567</v>
      </c>
      <c r="C4" s="254" t="s">
        <v>232</v>
      </c>
      <c r="D4" s="328">
        <v>57.584508945851155</v>
      </c>
      <c r="E4" s="254" t="s">
        <v>232</v>
      </c>
      <c r="F4" s="327">
        <v>192.43673</v>
      </c>
      <c r="G4" s="254" t="s">
        <v>232</v>
      </c>
      <c r="H4" s="329">
        <v>11.568804405500472</v>
      </c>
      <c r="I4" s="254" t="s">
        <v>232</v>
      </c>
      <c r="J4" s="373">
        <v>10.14264</v>
      </c>
      <c r="K4" s="254" t="s">
        <v>232</v>
      </c>
      <c r="L4" s="374">
        <v>17.42075004688661</v>
      </c>
      <c r="M4" s="254" t="s">
        <v>232</v>
      </c>
      <c r="N4" s="373">
        <v>8.67041</v>
      </c>
      <c r="O4" s="254" t="s">
        <v>232</v>
      </c>
      <c r="P4" s="374">
        <v>10.10254163571372</v>
      </c>
      <c r="Q4" s="330" t="s">
        <v>232</v>
      </c>
    </row>
    <row r="5" spans="1:17" ht="22.5" customHeight="1">
      <c r="A5" s="372" t="s">
        <v>253</v>
      </c>
      <c r="B5" s="327">
        <v>301.21863</v>
      </c>
      <c r="C5" s="269">
        <f aca="true" t="shared" si="0" ref="C5:C16">RANK(B5,B$5:B$16)</f>
        <v>1</v>
      </c>
      <c r="D5" s="328">
        <v>139.050755780631</v>
      </c>
      <c r="E5" s="269">
        <f aca="true" t="shared" si="1" ref="E5:E16">RANK(D5,D$5:D$16)</f>
        <v>1</v>
      </c>
      <c r="F5" s="327">
        <v>45.00288000000001</v>
      </c>
      <c r="G5" s="269">
        <f aca="true" t="shared" si="2" ref="G5:G16">RANK(F5,F$5:F$16)</f>
        <v>1</v>
      </c>
      <c r="H5" s="329">
        <v>14.115226180921937</v>
      </c>
      <c r="I5" s="269">
        <f aca="true" t="shared" si="3" ref="I5:I16">RANK(H5,H$5:H$16)</f>
        <v>4</v>
      </c>
      <c r="J5" s="373">
        <v>1.7224799999999996</v>
      </c>
      <c r="K5" s="269">
        <f aca="true" t="shared" si="4" ref="K5:K16">RANK(J5,J$5:J$16)</f>
        <v>2</v>
      </c>
      <c r="L5" s="374">
        <v>18.761419499851726</v>
      </c>
      <c r="M5" s="269">
        <f>RANK(L5,L$5:L$16)</f>
        <v>3</v>
      </c>
      <c r="N5" s="373">
        <v>1.4453</v>
      </c>
      <c r="O5" s="269">
        <f>RANK(N5,N$5:N$16)</f>
        <v>2</v>
      </c>
      <c r="P5" s="374">
        <v>19.478866137045657</v>
      </c>
      <c r="Q5" s="333">
        <f>RANK(P5,P$5:P$16)</f>
        <v>1</v>
      </c>
    </row>
    <row r="6" spans="1:17" ht="22.5" customHeight="1">
      <c r="A6" s="372" t="s">
        <v>254</v>
      </c>
      <c r="B6" s="327">
        <v>106.08261</v>
      </c>
      <c r="C6" s="269">
        <f t="shared" si="0"/>
        <v>2</v>
      </c>
      <c r="D6" s="328">
        <v>8.401890119484406</v>
      </c>
      <c r="E6" s="269">
        <f t="shared" si="1"/>
        <v>11</v>
      </c>
      <c r="F6" s="327">
        <v>25.12534</v>
      </c>
      <c r="G6" s="269">
        <f t="shared" si="2"/>
        <v>3</v>
      </c>
      <c r="H6" s="329">
        <v>16.411830525201367</v>
      </c>
      <c r="I6" s="269">
        <f t="shared" si="3"/>
        <v>2</v>
      </c>
      <c r="J6" s="373">
        <v>0.32119000000000003</v>
      </c>
      <c r="K6" s="269">
        <f t="shared" si="4"/>
        <v>10</v>
      </c>
      <c r="L6" s="374">
        <v>16.474470554105025</v>
      </c>
      <c r="M6" s="269">
        <f aca="true" t="shared" si="5" ref="M6:M16">RANK(L6,L$5:L$16)</f>
        <v>8</v>
      </c>
      <c r="N6" s="373">
        <v>0.6613899999999999</v>
      </c>
      <c r="O6" s="269">
        <f aca="true" t="shared" si="6" ref="O6:O15">RANK(N6,N$5:N$16)</f>
        <v>5</v>
      </c>
      <c r="P6" s="374">
        <v>-0.12081124752715766</v>
      </c>
      <c r="Q6" s="333">
        <f aca="true" t="shared" si="7" ref="Q6:Q16">RANK(P6,P$5:P$16)</f>
        <v>11</v>
      </c>
    </row>
    <row r="7" spans="1:17" ht="22.5" customHeight="1">
      <c r="A7" s="372" t="s">
        <v>265</v>
      </c>
      <c r="B7" s="327">
        <v>30.774359999999998</v>
      </c>
      <c r="C7" s="269">
        <f t="shared" si="0"/>
        <v>3</v>
      </c>
      <c r="D7" s="328">
        <v>20.454004596722157</v>
      </c>
      <c r="E7" s="269">
        <f t="shared" si="1"/>
        <v>4</v>
      </c>
      <c r="F7" s="327">
        <v>28.023429999999998</v>
      </c>
      <c r="G7" s="269">
        <f t="shared" si="2"/>
        <v>2</v>
      </c>
      <c r="H7" s="329">
        <v>6.276646498571381</v>
      </c>
      <c r="I7" s="269">
        <f t="shared" si="3"/>
        <v>9</v>
      </c>
      <c r="J7" s="373">
        <v>0.45324</v>
      </c>
      <c r="K7" s="269">
        <f t="shared" si="4"/>
        <v>9</v>
      </c>
      <c r="L7" s="374">
        <v>17.35888140859656</v>
      </c>
      <c r="M7" s="269">
        <f t="shared" si="5"/>
        <v>7</v>
      </c>
      <c r="N7" s="373">
        <v>0.26303</v>
      </c>
      <c r="O7" s="269">
        <f t="shared" si="6"/>
        <v>12</v>
      </c>
      <c r="P7" s="374">
        <v>18.910488245931262</v>
      </c>
      <c r="Q7" s="333">
        <f t="shared" si="7"/>
        <v>2</v>
      </c>
    </row>
    <row r="8" spans="1:17" ht="22.5" customHeight="1">
      <c r="A8" s="372" t="s">
        <v>266</v>
      </c>
      <c r="B8" s="327">
        <v>5.41122</v>
      </c>
      <c r="C8" s="269">
        <f t="shared" si="0"/>
        <v>11</v>
      </c>
      <c r="D8" s="328">
        <v>40.65748396840209</v>
      </c>
      <c r="E8" s="269">
        <f t="shared" si="1"/>
        <v>2</v>
      </c>
      <c r="F8" s="327">
        <v>6.312199999999999</v>
      </c>
      <c r="G8" s="269">
        <f t="shared" si="2"/>
        <v>10</v>
      </c>
      <c r="H8" s="329">
        <v>10.330000699154013</v>
      </c>
      <c r="I8" s="269">
        <f t="shared" si="3"/>
        <v>7</v>
      </c>
      <c r="J8" s="373">
        <v>0.18202</v>
      </c>
      <c r="K8" s="269">
        <f t="shared" si="4"/>
        <v>12</v>
      </c>
      <c r="L8" s="374">
        <v>11.518196299473104</v>
      </c>
      <c r="M8" s="269">
        <f t="shared" si="5"/>
        <v>10</v>
      </c>
      <c r="N8" s="373">
        <v>0.6256799999999999</v>
      </c>
      <c r="O8" s="269">
        <f t="shared" si="6"/>
        <v>6</v>
      </c>
      <c r="P8" s="374">
        <v>-3.346000556121993</v>
      </c>
      <c r="Q8" s="333">
        <f t="shared" si="7"/>
        <v>12</v>
      </c>
    </row>
    <row r="9" spans="1:17" s="378" customFormat="1" ht="22.5" customHeight="1">
      <c r="A9" s="375" t="s">
        <v>267</v>
      </c>
      <c r="B9" s="339">
        <v>12.2011</v>
      </c>
      <c r="C9" s="280">
        <f t="shared" si="0"/>
        <v>9</v>
      </c>
      <c r="D9" s="341">
        <v>20.83623017028448</v>
      </c>
      <c r="E9" s="280">
        <f t="shared" si="1"/>
        <v>3</v>
      </c>
      <c r="F9" s="339">
        <v>6.19492</v>
      </c>
      <c r="G9" s="280">
        <f t="shared" si="2"/>
        <v>11</v>
      </c>
      <c r="H9" s="342">
        <v>5.353094733977898</v>
      </c>
      <c r="I9" s="280">
        <f t="shared" si="3"/>
        <v>10</v>
      </c>
      <c r="J9" s="376">
        <v>0.7412599999999999</v>
      </c>
      <c r="K9" s="280">
        <f t="shared" si="4"/>
        <v>7</v>
      </c>
      <c r="L9" s="377">
        <v>27.01072615743118</v>
      </c>
      <c r="M9" s="280">
        <f t="shared" si="5"/>
        <v>1</v>
      </c>
      <c r="N9" s="376">
        <v>0.46793999999999997</v>
      </c>
      <c r="O9" s="280">
        <f>RANK(N9,N$5:N$16)</f>
        <v>8</v>
      </c>
      <c r="P9" s="377">
        <v>15.993257647117119</v>
      </c>
      <c r="Q9" s="343">
        <f>RANK(P9,P$5:P$16)</f>
        <v>4</v>
      </c>
    </row>
    <row r="10" spans="1:17" ht="22.5" customHeight="1">
      <c r="A10" s="372" t="s">
        <v>268</v>
      </c>
      <c r="B10" s="327">
        <v>15.402830000000002</v>
      </c>
      <c r="C10" s="269">
        <f t="shared" si="0"/>
        <v>7</v>
      </c>
      <c r="D10" s="328">
        <v>19.188444868835575</v>
      </c>
      <c r="E10" s="269">
        <f t="shared" si="1"/>
        <v>6</v>
      </c>
      <c r="F10" s="327">
        <v>13.029390000000001</v>
      </c>
      <c r="G10" s="269">
        <f t="shared" si="2"/>
        <v>6</v>
      </c>
      <c r="H10" s="329">
        <v>14.07834738877061</v>
      </c>
      <c r="I10" s="269">
        <f t="shared" si="3"/>
        <v>5</v>
      </c>
      <c r="J10" s="373">
        <v>0.57637</v>
      </c>
      <c r="K10" s="269">
        <f t="shared" si="4"/>
        <v>8</v>
      </c>
      <c r="L10" s="374">
        <v>17.40131176925898</v>
      </c>
      <c r="M10" s="269">
        <f t="shared" si="5"/>
        <v>6</v>
      </c>
      <c r="N10" s="373">
        <v>2.0785099999999996</v>
      </c>
      <c r="O10" s="269">
        <f t="shared" si="6"/>
        <v>1</v>
      </c>
      <c r="P10" s="374">
        <v>9.752826313093706</v>
      </c>
      <c r="Q10" s="333">
        <f t="shared" si="7"/>
        <v>7</v>
      </c>
    </row>
    <row r="11" spans="1:17" ht="22.5" customHeight="1">
      <c r="A11" s="372" t="s">
        <v>269</v>
      </c>
      <c r="B11" s="327">
        <v>14.96539</v>
      </c>
      <c r="C11" s="269">
        <f t="shared" si="0"/>
        <v>8</v>
      </c>
      <c r="D11" s="328">
        <v>0.714099202653145</v>
      </c>
      <c r="E11" s="269">
        <f t="shared" si="1"/>
        <v>12</v>
      </c>
      <c r="F11" s="327">
        <v>14.701840000000002</v>
      </c>
      <c r="G11" s="269">
        <f t="shared" si="2"/>
        <v>4</v>
      </c>
      <c r="H11" s="329">
        <v>0.7987472352375846</v>
      </c>
      <c r="I11" s="269">
        <f t="shared" si="3"/>
        <v>12</v>
      </c>
      <c r="J11" s="373">
        <v>0.19646999999999998</v>
      </c>
      <c r="K11" s="269">
        <f t="shared" si="4"/>
        <v>11</v>
      </c>
      <c r="L11" s="374">
        <v>1.3463324048282175</v>
      </c>
      <c r="M11" s="269">
        <f t="shared" si="5"/>
        <v>12</v>
      </c>
      <c r="N11" s="373">
        <v>0.43451000000000006</v>
      </c>
      <c r="O11" s="269">
        <f t="shared" si="6"/>
        <v>9</v>
      </c>
      <c r="P11" s="374">
        <v>8.464802795806307</v>
      </c>
      <c r="Q11" s="333">
        <f t="shared" si="7"/>
        <v>8</v>
      </c>
    </row>
    <row r="12" spans="1:17" ht="22.5" customHeight="1">
      <c r="A12" s="372" t="s">
        <v>270</v>
      </c>
      <c r="B12" s="327">
        <v>18.73301</v>
      </c>
      <c r="C12" s="269">
        <f t="shared" si="0"/>
        <v>5</v>
      </c>
      <c r="D12" s="328">
        <v>12.953565635796878</v>
      </c>
      <c r="E12" s="269">
        <f t="shared" si="1"/>
        <v>10</v>
      </c>
      <c r="F12" s="327">
        <v>12.03024</v>
      </c>
      <c r="G12" s="269">
        <f t="shared" si="2"/>
        <v>8</v>
      </c>
      <c r="H12" s="329">
        <v>9.823582843032085</v>
      </c>
      <c r="I12" s="269">
        <f t="shared" si="3"/>
        <v>8</v>
      </c>
      <c r="J12" s="373">
        <v>0.8549800000000001</v>
      </c>
      <c r="K12" s="269">
        <f t="shared" si="4"/>
        <v>4</v>
      </c>
      <c r="L12" s="374">
        <v>18.151541533656726</v>
      </c>
      <c r="M12" s="269">
        <f t="shared" si="5"/>
        <v>4</v>
      </c>
      <c r="N12" s="373">
        <v>0.39847999999999995</v>
      </c>
      <c r="O12" s="269">
        <f t="shared" si="6"/>
        <v>10</v>
      </c>
      <c r="P12" s="374">
        <v>12.228919055934199</v>
      </c>
      <c r="Q12" s="333">
        <f t="shared" si="7"/>
        <v>5</v>
      </c>
    </row>
    <row r="13" spans="1:17" ht="22.5" customHeight="1">
      <c r="A13" s="372" t="s">
        <v>271</v>
      </c>
      <c r="B13" s="327">
        <v>10.971960000000001</v>
      </c>
      <c r="C13" s="269">
        <f t="shared" si="0"/>
        <v>10</v>
      </c>
      <c r="D13" s="328">
        <v>16.888861426748164</v>
      </c>
      <c r="E13" s="269">
        <f t="shared" si="1"/>
        <v>8</v>
      </c>
      <c r="F13" s="327">
        <v>13.399959999999998</v>
      </c>
      <c r="G13" s="269">
        <f t="shared" si="2"/>
        <v>5</v>
      </c>
      <c r="H13" s="329">
        <v>14.002239214845488</v>
      </c>
      <c r="I13" s="269">
        <f t="shared" si="3"/>
        <v>6</v>
      </c>
      <c r="J13" s="373">
        <v>0.7552599999999999</v>
      </c>
      <c r="K13" s="269">
        <f t="shared" si="4"/>
        <v>6</v>
      </c>
      <c r="L13" s="374">
        <v>11.739728662099978</v>
      </c>
      <c r="M13" s="269">
        <f t="shared" si="5"/>
        <v>9</v>
      </c>
      <c r="N13" s="373">
        <v>0.78112</v>
      </c>
      <c r="O13" s="269">
        <f>RANK(N13,N$5:N$16)</f>
        <v>3</v>
      </c>
      <c r="P13" s="374">
        <v>6.3717946972069655</v>
      </c>
      <c r="Q13" s="333">
        <f>RANK(P13,P$5:P$16)</f>
        <v>9</v>
      </c>
    </row>
    <row r="14" spans="1:17" ht="22.5" customHeight="1">
      <c r="A14" s="372" t="s">
        <v>272</v>
      </c>
      <c r="B14" s="327">
        <v>26.2377</v>
      </c>
      <c r="C14" s="269">
        <f t="shared" si="0"/>
        <v>4</v>
      </c>
      <c r="D14" s="328">
        <v>16.68823631439207</v>
      </c>
      <c r="E14" s="269">
        <f t="shared" si="1"/>
        <v>9</v>
      </c>
      <c r="F14" s="327">
        <v>11.464529999999998</v>
      </c>
      <c r="G14" s="269">
        <f t="shared" si="2"/>
        <v>9</v>
      </c>
      <c r="H14" s="329">
        <v>16.366240328213948</v>
      </c>
      <c r="I14" s="269">
        <f t="shared" si="3"/>
        <v>3</v>
      </c>
      <c r="J14" s="373">
        <v>1.00242</v>
      </c>
      <c r="K14" s="269">
        <f t="shared" si="4"/>
        <v>3</v>
      </c>
      <c r="L14" s="374">
        <v>17.619036444277583</v>
      </c>
      <c r="M14" s="269">
        <f t="shared" si="5"/>
        <v>5</v>
      </c>
      <c r="N14" s="373">
        <v>0.53418</v>
      </c>
      <c r="O14" s="269">
        <f t="shared" si="6"/>
        <v>7</v>
      </c>
      <c r="P14" s="374">
        <v>17.707461107928268</v>
      </c>
      <c r="Q14" s="333">
        <f t="shared" si="7"/>
        <v>3</v>
      </c>
    </row>
    <row r="15" spans="1:17" ht="22.5" customHeight="1">
      <c r="A15" s="372" t="s">
        <v>273</v>
      </c>
      <c r="B15" s="327">
        <v>3.78655</v>
      </c>
      <c r="C15" s="269">
        <f t="shared" si="0"/>
        <v>12</v>
      </c>
      <c r="D15" s="328">
        <v>17.77357539866445</v>
      </c>
      <c r="E15" s="269">
        <f t="shared" si="1"/>
        <v>7</v>
      </c>
      <c r="F15" s="327">
        <v>4.2582</v>
      </c>
      <c r="G15" s="269">
        <f t="shared" si="2"/>
        <v>12</v>
      </c>
      <c r="H15" s="329">
        <v>0.875094166196817</v>
      </c>
      <c r="I15" s="269">
        <f t="shared" si="3"/>
        <v>11</v>
      </c>
      <c r="J15" s="373">
        <v>2.5554799999999998</v>
      </c>
      <c r="K15" s="269">
        <f t="shared" si="4"/>
        <v>1</v>
      </c>
      <c r="L15" s="374">
        <v>22.527377687424476</v>
      </c>
      <c r="M15" s="269">
        <f t="shared" si="5"/>
        <v>2</v>
      </c>
      <c r="N15" s="373">
        <v>0.69037</v>
      </c>
      <c r="O15" s="269">
        <f t="shared" si="6"/>
        <v>4</v>
      </c>
      <c r="P15" s="374">
        <v>12.073051948051955</v>
      </c>
      <c r="Q15" s="333">
        <f t="shared" si="7"/>
        <v>6</v>
      </c>
    </row>
    <row r="16" spans="1:17" s="383" customFormat="1" ht="22.5" customHeight="1" thickBot="1">
      <c r="A16" s="379" t="s">
        <v>274</v>
      </c>
      <c r="B16" s="351">
        <v>17.31031</v>
      </c>
      <c r="C16" s="303">
        <f t="shared" si="0"/>
        <v>6</v>
      </c>
      <c r="D16" s="380">
        <v>19.25298402686211</v>
      </c>
      <c r="E16" s="303">
        <f t="shared" si="1"/>
        <v>5</v>
      </c>
      <c r="F16" s="351">
        <v>12.8938</v>
      </c>
      <c r="G16" s="303">
        <f t="shared" si="2"/>
        <v>7</v>
      </c>
      <c r="H16" s="352">
        <v>20.447532954504055</v>
      </c>
      <c r="I16" s="303">
        <f t="shared" si="3"/>
        <v>1</v>
      </c>
      <c r="J16" s="381">
        <v>0.78147</v>
      </c>
      <c r="K16" s="303">
        <f t="shared" si="4"/>
        <v>5</v>
      </c>
      <c r="L16" s="382">
        <v>3.3075550267697764</v>
      </c>
      <c r="M16" s="303">
        <f t="shared" si="5"/>
        <v>11</v>
      </c>
      <c r="N16" s="381">
        <v>0.28990000000000005</v>
      </c>
      <c r="O16" s="303">
        <f>RANK(N16,N$5:N$16)</f>
        <v>11</v>
      </c>
      <c r="P16" s="382">
        <v>4.502361126131021</v>
      </c>
      <c r="Q16" s="353">
        <f t="shared" si="7"/>
        <v>10</v>
      </c>
    </row>
    <row r="17" spans="1:17" ht="12.75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243"/>
      <c r="P17" s="384"/>
      <c r="Q17" s="384"/>
    </row>
  </sheetData>
  <sheetProtection/>
  <mergeCells count="6">
    <mergeCell ref="A1:Q1"/>
    <mergeCell ref="A2:A3"/>
    <mergeCell ref="B2:E2"/>
    <mergeCell ref="F2:I2"/>
    <mergeCell ref="J2:M2"/>
    <mergeCell ref="N2:Q2"/>
  </mergeCells>
  <printOptions horizontalCentered="1" verticalCentered="1"/>
  <pageMargins left="0.3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S12" sqref="S12"/>
    </sheetView>
  </sheetViews>
  <sheetFormatPr defaultColWidth="9.00390625" defaultRowHeight="14.25"/>
  <cols>
    <col min="1" max="1" width="21.625" style="240" customWidth="1"/>
    <col min="2" max="2" width="10.875" style="240" customWidth="1"/>
    <col min="3" max="3" width="4.625" style="240" customWidth="1"/>
    <col min="4" max="4" width="9.375" style="240" customWidth="1"/>
    <col min="5" max="5" width="4.625" style="240" customWidth="1"/>
    <col min="6" max="6" width="8.50390625" style="240" customWidth="1"/>
    <col min="7" max="7" width="4.625" style="240" customWidth="1"/>
    <col min="8" max="8" width="9.375" style="240" customWidth="1"/>
    <col min="9" max="9" width="4.625" style="240" customWidth="1"/>
    <col min="10" max="10" width="6.75390625" style="240" customWidth="1"/>
    <col min="11" max="11" width="4.625" style="240" customWidth="1"/>
    <col min="12" max="12" width="9.375" style="240" customWidth="1"/>
    <col min="13" max="13" width="4.625" style="240" customWidth="1"/>
    <col min="14" max="14" width="6.75390625" style="240" customWidth="1"/>
    <col min="15" max="15" width="4.625" style="240" customWidth="1"/>
    <col min="16" max="16" width="7.25390625" style="240" customWidth="1"/>
    <col min="17" max="17" width="3.875" style="240" customWidth="1"/>
    <col min="18" max="18" width="6.75390625" style="240" customWidth="1"/>
    <col min="19" max="19" width="3.875" style="240" customWidth="1"/>
    <col min="20" max="20" width="7.25390625" style="186" customWidth="1"/>
    <col min="21" max="21" width="3.875" style="240" customWidth="1"/>
    <col min="22" max="22" width="5.75390625" style="186" customWidth="1"/>
    <col min="23" max="23" width="3.875" style="240" customWidth="1"/>
    <col min="24" max="24" width="8.25390625" style="186" customWidth="1"/>
    <col min="25" max="25" width="3.50390625" style="186" customWidth="1"/>
    <col min="26" max="26" width="6.625" style="186" customWidth="1"/>
    <col min="27" max="27" width="3.875" style="186" customWidth="1"/>
    <col min="28" max="16384" width="9.00390625" style="186" customWidth="1"/>
  </cols>
  <sheetData>
    <row r="1" spans="1:27" ht="30" customHeight="1" thickBot="1">
      <c r="A1" s="579" t="s">
        <v>305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</row>
    <row r="2" spans="1:27" s="390" customFormat="1" ht="51" customHeight="1">
      <c r="A2" s="604"/>
      <c r="B2" s="606" t="s">
        <v>275</v>
      </c>
      <c r="C2" s="606"/>
      <c r="D2" s="607" t="s">
        <v>276</v>
      </c>
      <c r="E2" s="607"/>
      <c r="F2" s="607"/>
      <c r="G2" s="608"/>
      <c r="H2" s="607" t="s">
        <v>277</v>
      </c>
      <c r="I2" s="607"/>
      <c r="J2" s="607"/>
      <c r="K2" s="608"/>
      <c r="L2" s="607" t="s">
        <v>278</v>
      </c>
      <c r="M2" s="607"/>
      <c r="N2" s="607"/>
      <c r="O2" s="608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</row>
    <row r="3" spans="1:15" s="390" customFormat="1" ht="36.75" customHeight="1">
      <c r="A3" s="605"/>
      <c r="B3" s="188" t="s">
        <v>229</v>
      </c>
      <c r="C3" s="189" t="s">
        <v>228</v>
      </c>
      <c r="D3" s="188" t="s">
        <v>227</v>
      </c>
      <c r="E3" s="188" t="s">
        <v>228</v>
      </c>
      <c r="F3" s="188" t="s">
        <v>229</v>
      </c>
      <c r="G3" s="189" t="s">
        <v>228</v>
      </c>
      <c r="H3" s="188" t="s">
        <v>227</v>
      </c>
      <c r="I3" s="188" t="s">
        <v>228</v>
      </c>
      <c r="J3" s="188" t="s">
        <v>229</v>
      </c>
      <c r="K3" s="189" t="s">
        <v>228</v>
      </c>
      <c r="L3" s="188" t="s">
        <v>227</v>
      </c>
      <c r="M3" s="188" t="s">
        <v>228</v>
      </c>
      <c r="N3" s="188" t="s">
        <v>229</v>
      </c>
      <c r="O3" s="189" t="s">
        <v>228</v>
      </c>
    </row>
    <row r="4" spans="1:15" s="390" customFormat="1" ht="22.5" customHeight="1">
      <c r="A4" s="194" t="s">
        <v>264</v>
      </c>
      <c r="B4" s="323">
        <v>22.729999999999997</v>
      </c>
      <c r="C4" s="391" t="s">
        <v>232</v>
      </c>
      <c r="D4" s="391"/>
      <c r="E4" s="391"/>
      <c r="F4" s="392">
        <v>6.3</v>
      </c>
      <c r="G4" s="391" t="s">
        <v>232</v>
      </c>
      <c r="H4" s="391"/>
      <c r="I4" s="391"/>
      <c r="J4" s="391"/>
      <c r="K4" s="391"/>
      <c r="L4" s="391"/>
      <c r="M4" s="391"/>
      <c r="N4" s="391"/>
      <c r="O4" s="393"/>
    </row>
    <row r="5" spans="1:23" ht="22.5" customHeight="1">
      <c r="A5" s="194" t="s">
        <v>279</v>
      </c>
      <c r="B5" s="323">
        <v>20.18</v>
      </c>
      <c r="C5" s="394">
        <v>11</v>
      </c>
      <c r="D5" s="394"/>
      <c r="E5" s="394"/>
      <c r="F5" s="395">
        <v>2.9</v>
      </c>
      <c r="G5" s="394">
        <v>11</v>
      </c>
      <c r="H5" s="394"/>
      <c r="I5" s="394"/>
      <c r="J5" s="394"/>
      <c r="K5" s="394"/>
      <c r="L5" s="394"/>
      <c r="M5" s="394"/>
      <c r="N5" s="394"/>
      <c r="O5" s="396"/>
      <c r="P5" s="186"/>
      <c r="Q5" s="186"/>
      <c r="R5" s="186"/>
      <c r="S5" s="186"/>
      <c r="U5" s="186"/>
      <c r="W5" s="186"/>
    </row>
    <row r="6" spans="1:23" ht="22.5" customHeight="1">
      <c r="A6" s="194" t="s">
        <v>280</v>
      </c>
      <c r="B6" s="323">
        <v>26.012</v>
      </c>
      <c r="C6" s="394">
        <v>8</v>
      </c>
      <c r="D6" s="394"/>
      <c r="E6" s="394"/>
      <c r="F6" s="395">
        <v>-5.54</v>
      </c>
      <c r="G6" s="394">
        <v>12</v>
      </c>
      <c r="H6" s="394"/>
      <c r="I6" s="394"/>
      <c r="J6" s="394"/>
      <c r="K6" s="394"/>
      <c r="L6" s="394"/>
      <c r="M6" s="394"/>
      <c r="N6" s="394"/>
      <c r="O6" s="396"/>
      <c r="P6" s="186"/>
      <c r="Q6" s="186"/>
      <c r="R6" s="186"/>
      <c r="S6" s="186"/>
      <c r="U6" s="186"/>
      <c r="W6" s="186"/>
    </row>
    <row r="7" spans="1:23" ht="22.5" customHeight="1">
      <c r="A7" s="194" t="s">
        <v>265</v>
      </c>
      <c r="B7" s="323">
        <v>25.387</v>
      </c>
      <c r="C7" s="394">
        <v>9</v>
      </c>
      <c r="D7" s="394"/>
      <c r="E7" s="394"/>
      <c r="F7" s="395">
        <v>14.81</v>
      </c>
      <c r="G7" s="394">
        <v>8</v>
      </c>
      <c r="H7" s="394"/>
      <c r="I7" s="394"/>
      <c r="J7" s="394"/>
      <c r="K7" s="394"/>
      <c r="L7" s="394"/>
      <c r="M7" s="394"/>
      <c r="N7" s="394"/>
      <c r="O7" s="396"/>
      <c r="P7" s="186"/>
      <c r="Q7" s="186"/>
      <c r="R7" s="186"/>
      <c r="S7" s="186"/>
      <c r="U7" s="186"/>
      <c r="W7" s="186"/>
    </row>
    <row r="8" spans="1:23" ht="22.5" customHeight="1">
      <c r="A8" s="194" t="s">
        <v>266</v>
      </c>
      <c r="B8" s="323">
        <v>15.86</v>
      </c>
      <c r="C8" s="394">
        <v>12</v>
      </c>
      <c r="D8" s="394"/>
      <c r="E8" s="394"/>
      <c r="F8" s="395">
        <v>13.18</v>
      </c>
      <c r="G8" s="394">
        <v>9</v>
      </c>
      <c r="H8" s="394"/>
      <c r="I8" s="394"/>
      <c r="J8" s="394"/>
      <c r="K8" s="394"/>
      <c r="L8" s="394"/>
      <c r="M8" s="394"/>
      <c r="N8" s="394"/>
      <c r="O8" s="396"/>
      <c r="P8" s="186"/>
      <c r="Q8" s="186"/>
      <c r="R8" s="186"/>
      <c r="S8" s="186"/>
      <c r="U8" s="186"/>
      <c r="W8" s="186"/>
    </row>
    <row r="9" spans="1:15" s="223" customFormat="1" ht="22.5" customHeight="1">
      <c r="A9" s="211" t="s">
        <v>267</v>
      </c>
      <c r="B9" s="335">
        <v>34.001999999999995</v>
      </c>
      <c r="C9" s="397">
        <v>1</v>
      </c>
      <c r="D9" s="398">
        <v>9755.8</v>
      </c>
      <c r="E9" s="397" t="s">
        <v>232</v>
      </c>
      <c r="F9" s="399">
        <v>38.53</v>
      </c>
      <c r="G9" s="397">
        <v>1</v>
      </c>
      <c r="H9" s="398">
        <v>4685.9</v>
      </c>
      <c r="I9" s="397" t="s">
        <v>232</v>
      </c>
      <c r="J9" s="399">
        <v>32.869254543907914</v>
      </c>
      <c r="K9" s="397" t="s">
        <v>232</v>
      </c>
      <c r="L9" s="398">
        <v>4685.9</v>
      </c>
      <c r="M9" s="397" t="s">
        <v>232</v>
      </c>
      <c r="N9" s="399">
        <v>32.869254543907914</v>
      </c>
      <c r="O9" s="400" t="s">
        <v>232</v>
      </c>
    </row>
    <row r="10" spans="1:23" ht="22.5" customHeight="1">
      <c r="A10" s="194" t="s">
        <v>268</v>
      </c>
      <c r="B10" s="323">
        <v>29.046</v>
      </c>
      <c r="C10" s="401">
        <v>6</v>
      </c>
      <c r="D10" s="269"/>
      <c r="E10" s="269"/>
      <c r="F10" s="402">
        <v>33.31</v>
      </c>
      <c r="G10" s="269">
        <v>2</v>
      </c>
      <c r="H10" s="269"/>
      <c r="I10" s="269"/>
      <c r="J10" s="269"/>
      <c r="K10" s="269"/>
      <c r="L10" s="269"/>
      <c r="M10" s="269"/>
      <c r="N10" s="269"/>
      <c r="O10" s="333"/>
      <c r="P10" s="186"/>
      <c r="Q10" s="186"/>
      <c r="R10" s="186"/>
      <c r="S10" s="186"/>
      <c r="U10" s="186"/>
      <c r="W10" s="186"/>
    </row>
    <row r="11" spans="1:23" ht="22.5" customHeight="1">
      <c r="A11" s="194" t="s">
        <v>269</v>
      </c>
      <c r="B11" s="323">
        <v>27.985</v>
      </c>
      <c r="C11" s="401">
        <v>7</v>
      </c>
      <c r="D11" s="269"/>
      <c r="E11" s="269"/>
      <c r="F11" s="402">
        <v>19.8</v>
      </c>
      <c r="G11" s="269">
        <v>5</v>
      </c>
      <c r="H11" s="269"/>
      <c r="I11" s="269"/>
      <c r="J11" s="269"/>
      <c r="K11" s="269"/>
      <c r="L11" s="269"/>
      <c r="M11" s="269"/>
      <c r="N11" s="269"/>
      <c r="O11" s="333"/>
      <c r="P11" s="186"/>
      <c r="Q11" s="186"/>
      <c r="R11" s="186"/>
      <c r="S11" s="186"/>
      <c r="U11" s="186"/>
      <c r="W11" s="186"/>
    </row>
    <row r="12" spans="1:23" ht="22.5" customHeight="1">
      <c r="A12" s="194" t="s">
        <v>270</v>
      </c>
      <c r="B12" s="323">
        <v>30.882</v>
      </c>
      <c r="C12" s="401">
        <v>3</v>
      </c>
      <c r="D12" s="269"/>
      <c r="E12" s="269"/>
      <c r="F12" s="402">
        <v>15.61</v>
      </c>
      <c r="G12" s="269">
        <v>7</v>
      </c>
      <c r="H12" s="269"/>
      <c r="I12" s="269"/>
      <c r="J12" s="269"/>
      <c r="K12" s="269"/>
      <c r="L12" s="269"/>
      <c r="M12" s="269"/>
      <c r="N12" s="269"/>
      <c r="O12" s="333"/>
      <c r="P12" s="186"/>
      <c r="Q12" s="186"/>
      <c r="R12" s="186"/>
      <c r="S12" s="186"/>
      <c r="U12" s="186"/>
      <c r="W12" s="186"/>
    </row>
    <row r="13" spans="1:23" ht="22.5" customHeight="1">
      <c r="A13" s="194" t="s">
        <v>271</v>
      </c>
      <c r="B13" s="323">
        <v>22.162</v>
      </c>
      <c r="C13" s="401">
        <v>10</v>
      </c>
      <c r="D13" s="269"/>
      <c r="E13" s="269"/>
      <c r="F13" s="402">
        <v>10.33</v>
      </c>
      <c r="G13" s="269">
        <v>10</v>
      </c>
      <c r="H13" s="269"/>
      <c r="I13" s="269"/>
      <c r="J13" s="269"/>
      <c r="K13" s="269"/>
      <c r="L13" s="269"/>
      <c r="M13" s="269"/>
      <c r="N13" s="269"/>
      <c r="O13" s="333"/>
      <c r="P13" s="186"/>
      <c r="Q13" s="186"/>
      <c r="R13" s="186"/>
      <c r="S13" s="186"/>
      <c r="U13" s="186"/>
      <c r="W13" s="186"/>
    </row>
    <row r="14" spans="1:23" ht="22.5" customHeight="1">
      <c r="A14" s="194" t="s">
        <v>272</v>
      </c>
      <c r="B14" s="323">
        <v>32.506</v>
      </c>
      <c r="C14" s="401">
        <v>2</v>
      </c>
      <c r="D14" s="269"/>
      <c r="E14" s="269"/>
      <c r="F14" s="402">
        <v>22.73</v>
      </c>
      <c r="G14" s="269">
        <v>4</v>
      </c>
      <c r="H14" s="269"/>
      <c r="I14" s="269"/>
      <c r="J14" s="269"/>
      <c r="K14" s="269"/>
      <c r="L14" s="269"/>
      <c r="M14" s="269"/>
      <c r="N14" s="269"/>
      <c r="O14" s="333"/>
      <c r="P14" s="186"/>
      <c r="Q14" s="186"/>
      <c r="R14" s="186"/>
      <c r="S14" s="186"/>
      <c r="U14" s="186"/>
      <c r="W14" s="186"/>
    </row>
    <row r="15" spans="1:23" ht="22.5" customHeight="1">
      <c r="A15" s="194" t="s">
        <v>273</v>
      </c>
      <c r="B15" s="323">
        <v>30.564</v>
      </c>
      <c r="C15" s="401">
        <v>5</v>
      </c>
      <c r="D15" s="269"/>
      <c r="E15" s="269"/>
      <c r="F15" s="402">
        <v>19.22</v>
      </c>
      <c r="G15" s="269">
        <v>6</v>
      </c>
      <c r="H15" s="269"/>
      <c r="I15" s="269"/>
      <c r="J15" s="269"/>
      <c r="K15" s="269"/>
      <c r="L15" s="269"/>
      <c r="M15" s="269"/>
      <c r="N15" s="269"/>
      <c r="O15" s="333"/>
      <c r="P15" s="186"/>
      <c r="Q15" s="186"/>
      <c r="R15" s="186"/>
      <c r="S15" s="186"/>
      <c r="U15" s="186"/>
      <c r="W15" s="186"/>
    </row>
    <row r="16" spans="1:15" s="239" customFormat="1" ht="22.5" customHeight="1" thickBot="1">
      <c r="A16" s="227" t="s">
        <v>274</v>
      </c>
      <c r="B16" s="344">
        <v>30.598</v>
      </c>
      <c r="C16" s="403">
        <v>4</v>
      </c>
      <c r="D16" s="303"/>
      <c r="E16" s="303"/>
      <c r="F16" s="404">
        <v>23.95</v>
      </c>
      <c r="G16" s="303">
        <v>3</v>
      </c>
      <c r="H16" s="303"/>
      <c r="I16" s="303"/>
      <c r="J16" s="303"/>
      <c r="K16" s="303"/>
      <c r="L16" s="303"/>
      <c r="M16" s="303"/>
      <c r="N16" s="303"/>
      <c r="O16" s="353"/>
    </row>
    <row r="17" spans="7:13" ht="18.75" customHeight="1">
      <c r="G17" s="405"/>
      <c r="I17" s="186"/>
      <c r="K17" s="186"/>
      <c r="L17" s="243"/>
      <c r="M17" s="186"/>
    </row>
  </sheetData>
  <sheetProtection/>
  <mergeCells count="6">
    <mergeCell ref="A1:O1"/>
    <mergeCell ref="A2:A3"/>
    <mergeCell ref="B2:C2"/>
    <mergeCell ref="D2:G2"/>
    <mergeCell ref="H2:K2"/>
    <mergeCell ref="L2:O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A1">
      <selection activeCell="S12" sqref="S12"/>
    </sheetView>
  </sheetViews>
  <sheetFormatPr defaultColWidth="9.00390625" defaultRowHeight="14.25"/>
  <cols>
    <col min="1" max="1" width="13.375" style="240" customWidth="1"/>
    <col min="2" max="2" width="8.00390625" style="240" customWidth="1"/>
    <col min="3" max="3" width="3.75390625" style="240" customWidth="1"/>
    <col min="4" max="4" width="9.50390625" style="240" customWidth="1"/>
    <col min="5" max="5" width="4.125" style="240" customWidth="1"/>
    <col min="6" max="6" width="9.00390625" style="240" customWidth="1"/>
    <col min="7" max="7" width="5.125" style="240" customWidth="1"/>
    <col min="8" max="8" width="7.625" style="240" customWidth="1"/>
    <col min="9" max="9" width="4.50390625" style="240" customWidth="1"/>
    <col min="10" max="10" width="6.75390625" style="240" customWidth="1"/>
    <col min="11" max="11" width="3.875" style="240" customWidth="1"/>
    <col min="12" max="12" width="8.75390625" style="240" customWidth="1"/>
    <col min="13" max="13" width="3.875" style="240" customWidth="1"/>
    <col min="14" max="14" width="7.625" style="240" customWidth="1"/>
    <col min="15" max="15" width="3.875" style="240" customWidth="1"/>
    <col min="16" max="16" width="7.50390625" style="240" customWidth="1"/>
    <col min="17" max="17" width="3.875" style="240" customWidth="1"/>
    <col min="18" max="18" width="8.125" style="240" customWidth="1"/>
    <col min="19" max="19" width="4.50390625" style="240" customWidth="1"/>
    <col min="20" max="20" width="7.25390625" style="240" customWidth="1"/>
    <col min="21" max="21" width="3.875" style="240" customWidth="1"/>
    <col min="22" max="22" width="6.75390625" style="240" customWidth="1"/>
    <col min="23" max="23" width="3.875" style="240" customWidth="1"/>
    <col min="24" max="24" width="7.25390625" style="186" customWidth="1"/>
    <col min="25" max="25" width="3.875" style="240" customWidth="1"/>
    <col min="26" max="26" width="5.75390625" style="186" customWidth="1"/>
    <col min="27" max="27" width="3.875" style="240" customWidth="1"/>
    <col min="28" max="28" width="8.25390625" style="186" customWidth="1"/>
    <col min="29" max="29" width="3.50390625" style="186" customWidth="1"/>
    <col min="30" max="30" width="6.625" style="186" customWidth="1"/>
    <col min="31" max="31" width="3.875" style="186" customWidth="1"/>
    <col min="32" max="16384" width="9.00390625" style="186" customWidth="1"/>
  </cols>
  <sheetData>
    <row r="1" spans="1:31" ht="30" customHeight="1" thickBot="1">
      <c r="A1" s="579" t="s">
        <v>306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</row>
    <row r="2" spans="1:31" s="390" customFormat="1" ht="51" customHeight="1">
      <c r="A2" s="604"/>
      <c r="B2" s="609" t="s">
        <v>281</v>
      </c>
      <c r="C2" s="609"/>
      <c r="D2" s="609"/>
      <c r="E2" s="595"/>
      <c r="F2" s="609" t="s">
        <v>282</v>
      </c>
      <c r="G2" s="609"/>
      <c r="H2" s="609"/>
      <c r="I2" s="595"/>
      <c r="J2" s="582" t="s">
        <v>283</v>
      </c>
      <c r="K2" s="582"/>
      <c r="L2" s="582"/>
      <c r="M2" s="582"/>
      <c r="N2" s="582" t="s">
        <v>284</v>
      </c>
      <c r="O2" s="582"/>
      <c r="P2" s="582"/>
      <c r="Q2" s="583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</row>
    <row r="3" spans="1:17" s="390" customFormat="1" ht="36.75" customHeight="1">
      <c r="A3" s="605"/>
      <c r="B3" s="188" t="s">
        <v>227</v>
      </c>
      <c r="C3" s="188" t="s">
        <v>228</v>
      </c>
      <c r="D3" s="188" t="s">
        <v>229</v>
      </c>
      <c r="E3" s="189" t="s">
        <v>228</v>
      </c>
      <c r="F3" s="188" t="s">
        <v>227</v>
      </c>
      <c r="G3" s="188" t="s">
        <v>228</v>
      </c>
      <c r="H3" s="188" t="s">
        <v>229</v>
      </c>
      <c r="I3" s="189" t="s">
        <v>228</v>
      </c>
      <c r="J3" s="188" t="s">
        <v>227</v>
      </c>
      <c r="K3" s="188" t="s">
        <v>0</v>
      </c>
      <c r="L3" s="188" t="s">
        <v>229</v>
      </c>
      <c r="M3" s="188" t="s">
        <v>0</v>
      </c>
      <c r="N3" s="249" t="s">
        <v>227</v>
      </c>
      <c r="O3" s="188" t="s">
        <v>0</v>
      </c>
      <c r="P3" s="188" t="s">
        <v>229</v>
      </c>
      <c r="Q3" s="189" t="s">
        <v>0</v>
      </c>
    </row>
    <row r="4" spans="1:17" s="390" customFormat="1" ht="22.5" customHeight="1">
      <c r="A4" s="194" t="s">
        <v>231</v>
      </c>
      <c r="B4" s="323"/>
      <c r="C4" s="391" t="s">
        <v>232</v>
      </c>
      <c r="D4" s="406">
        <v>36.28</v>
      </c>
      <c r="E4" s="391" t="s">
        <v>232</v>
      </c>
      <c r="F4" s="323"/>
      <c r="G4" s="391" t="s">
        <v>232</v>
      </c>
      <c r="H4" s="406">
        <v>4.5</v>
      </c>
      <c r="I4" s="254" t="s">
        <v>232</v>
      </c>
      <c r="J4" s="407"/>
      <c r="K4" s="257" t="s">
        <v>189</v>
      </c>
      <c r="L4" s="408">
        <v>7.017249142878001</v>
      </c>
      <c r="M4" s="264" t="s">
        <v>189</v>
      </c>
      <c r="N4" s="59"/>
      <c r="O4" s="264" t="s">
        <v>189</v>
      </c>
      <c r="P4" s="265">
        <v>21.5</v>
      </c>
      <c r="Q4" s="264" t="s">
        <v>189</v>
      </c>
    </row>
    <row r="5" spans="1:27" ht="22.5" customHeight="1">
      <c r="A5" s="194" t="s">
        <v>233</v>
      </c>
      <c r="B5" s="323"/>
      <c r="C5" s="394"/>
      <c r="D5" s="406">
        <v>22.41</v>
      </c>
      <c r="E5" s="394">
        <v>8</v>
      </c>
      <c r="F5" s="323"/>
      <c r="G5" s="394"/>
      <c r="H5" s="406">
        <v>2.5</v>
      </c>
      <c r="I5" s="269">
        <f aca="true" t="shared" si="0" ref="I5:I16">RANK(H5,H$5:H$16)</f>
        <v>8</v>
      </c>
      <c r="J5" s="409"/>
      <c r="K5" s="206"/>
      <c r="L5" s="410"/>
      <c r="M5" s="394"/>
      <c r="N5" s="255"/>
      <c r="O5" s="206"/>
      <c r="P5" s="265"/>
      <c r="Q5" s="57"/>
      <c r="R5" s="186"/>
      <c r="S5" s="186"/>
      <c r="T5" s="186"/>
      <c r="U5" s="186"/>
      <c r="V5" s="186"/>
      <c r="W5" s="186"/>
      <c r="Y5" s="186"/>
      <c r="AA5" s="186"/>
    </row>
    <row r="6" spans="1:27" ht="22.5" customHeight="1">
      <c r="A6" s="194" t="s">
        <v>234</v>
      </c>
      <c r="B6" s="323"/>
      <c r="C6" s="394"/>
      <c r="D6" s="406">
        <v>67.47</v>
      </c>
      <c r="E6" s="394">
        <v>1</v>
      </c>
      <c r="F6" s="323"/>
      <c r="G6" s="394"/>
      <c r="H6" s="406">
        <v>20.2</v>
      </c>
      <c r="I6" s="269">
        <f t="shared" si="0"/>
        <v>1</v>
      </c>
      <c r="J6" s="409"/>
      <c r="K6" s="206"/>
      <c r="L6" s="410"/>
      <c r="M6" s="394"/>
      <c r="N6" s="255"/>
      <c r="O6" s="206"/>
      <c r="P6" s="265"/>
      <c r="Q6" s="57"/>
      <c r="R6" s="186"/>
      <c r="S6" s="186"/>
      <c r="T6" s="186"/>
      <c r="U6" s="186"/>
      <c r="V6" s="186"/>
      <c r="W6" s="186"/>
      <c r="Y6" s="186"/>
      <c r="AA6" s="186"/>
    </row>
    <row r="7" spans="1:27" ht="22.5" customHeight="1">
      <c r="A7" s="194" t="s">
        <v>235</v>
      </c>
      <c r="B7" s="323"/>
      <c r="C7" s="394"/>
      <c r="D7" s="406">
        <v>62.29</v>
      </c>
      <c r="E7" s="394">
        <v>2</v>
      </c>
      <c r="F7" s="323"/>
      <c r="G7" s="394"/>
      <c r="H7" s="406">
        <v>0.2</v>
      </c>
      <c r="I7" s="269">
        <f t="shared" si="0"/>
        <v>11</v>
      </c>
      <c r="J7" s="411"/>
      <c r="K7" s="206"/>
      <c r="L7" s="408"/>
      <c r="M7" s="394"/>
      <c r="N7" s="59"/>
      <c r="O7" s="273"/>
      <c r="P7" s="265"/>
      <c r="Q7" s="274"/>
      <c r="R7" s="186"/>
      <c r="S7" s="186"/>
      <c r="T7" s="186"/>
      <c r="U7" s="186"/>
      <c r="V7" s="186"/>
      <c r="W7" s="186"/>
      <c r="Y7" s="186"/>
      <c r="AA7" s="186"/>
    </row>
    <row r="8" spans="1:27" ht="22.5" customHeight="1">
      <c r="A8" s="194" t="s">
        <v>236</v>
      </c>
      <c r="B8" s="323"/>
      <c r="C8" s="394"/>
      <c r="D8" s="406">
        <v>38.58</v>
      </c>
      <c r="E8" s="394">
        <v>6</v>
      </c>
      <c r="F8" s="323"/>
      <c r="G8" s="394"/>
      <c r="H8" s="406">
        <v>5.1</v>
      </c>
      <c r="I8" s="269">
        <f t="shared" si="0"/>
        <v>5</v>
      </c>
      <c r="J8" s="411"/>
      <c r="K8" s="206"/>
      <c r="L8" s="408"/>
      <c r="M8" s="394"/>
      <c r="N8" s="59"/>
      <c r="O8" s="273"/>
      <c r="P8" s="265"/>
      <c r="Q8" s="274"/>
      <c r="R8" s="186"/>
      <c r="S8" s="186"/>
      <c r="T8" s="186"/>
      <c r="U8" s="186"/>
      <c r="V8" s="186"/>
      <c r="W8" s="186"/>
      <c r="Y8" s="186"/>
      <c r="AA8" s="186"/>
    </row>
    <row r="9" spans="1:17" s="223" customFormat="1" ht="22.5" customHeight="1">
      <c r="A9" s="211" t="s">
        <v>237</v>
      </c>
      <c r="B9" s="412">
        <v>993</v>
      </c>
      <c r="C9" s="397" t="s">
        <v>232</v>
      </c>
      <c r="D9" s="413">
        <v>23.99</v>
      </c>
      <c r="E9" s="397">
        <v>7</v>
      </c>
      <c r="F9" s="335">
        <v>11.0488</v>
      </c>
      <c r="G9" s="397" t="s">
        <v>232</v>
      </c>
      <c r="H9" s="413">
        <v>7.3</v>
      </c>
      <c r="I9" s="280">
        <f t="shared" si="0"/>
        <v>3</v>
      </c>
      <c r="J9" s="414">
        <v>2.7421501</v>
      </c>
      <c r="K9" s="289" t="s">
        <v>232</v>
      </c>
      <c r="L9" s="415">
        <v>6.515510190494236</v>
      </c>
      <c r="M9" s="397"/>
      <c r="N9" s="288">
        <v>4.2653</v>
      </c>
      <c r="O9" s="289" t="s">
        <v>232</v>
      </c>
      <c r="P9" s="416">
        <v>193.26870187018704</v>
      </c>
      <c r="Q9" s="289" t="s">
        <v>232</v>
      </c>
    </row>
    <row r="10" spans="1:27" ht="22.5" customHeight="1">
      <c r="A10" s="194" t="s">
        <v>238</v>
      </c>
      <c r="B10" s="323"/>
      <c r="C10" s="394"/>
      <c r="D10" s="406">
        <v>39.57</v>
      </c>
      <c r="E10" s="394">
        <v>5</v>
      </c>
      <c r="F10" s="323"/>
      <c r="G10" s="394"/>
      <c r="H10" s="406">
        <v>-8.8</v>
      </c>
      <c r="I10" s="269">
        <f t="shared" si="0"/>
        <v>12</v>
      </c>
      <c r="J10" s="411"/>
      <c r="K10" s="206"/>
      <c r="L10" s="408"/>
      <c r="M10" s="394"/>
      <c r="N10" s="59"/>
      <c r="O10" s="273"/>
      <c r="P10" s="265"/>
      <c r="Q10" s="274"/>
      <c r="R10" s="186"/>
      <c r="S10" s="186"/>
      <c r="T10" s="186"/>
      <c r="U10" s="186"/>
      <c r="V10" s="186"/>
      <c r="W10" s="186"/>
      <c r="Y10" s="186"/>
      <c r="AA10" s="186"/>
    </row>
    <row r="11" spans="1:27" ht="22.5" customHeight="1">
      <c r="A11" s="194" t="s">
        <v>239</v>
      </c>
      <c r="B11" s="323"/>
      <c r="C11" s="394"/>
      <c r="D11" s="406">
        <v>21.51</v>
      </c>
      <c r="E11" s="394">
        <v>10</v>
      </c>
      <c r="F11" s="323"/>
      <c r="G11" s="394"/>
      <c r="H11" s="406">
        <v>2</v>
      </c>
      <c r="I11" s="269">
        <f t="shared" si="0"/>
        <v>9</v>
      </c>
      <c r="J11" s="411"/>
      <c r="K11" s="206"/>
      <c r="L11" s="408"/>
      <c r="M11" s="394"/>
      <c r="N11" s="59"/>
      <c r="O11" s="273"/>
      <c r="P11" s="265"/>
      <c r="Q11" s="274"/>
      <c r="R11" s="186"/>
      <c r="S11" s="186"/>
      <c r="T11" s="186"/>
      <c r="U11" s="186"/>
      <c r="V11" s="186"/>
      <c r="W11" s="186"/>
      <c r="Y11" s="186"/>
      <c r="AA11" s="186"/>
    </row>
    <row r="12" spans="1:27" ht="22.5" customHeight="1">
      <c r="A12" s="194" t="s">
        <v>240</v>
      </c>
      <c r="B12" s="323"/>
      <c r="C12" s="394"/>
      <c r="D12" s="406">
        <v>50.7</v>
      </c>
      <c r="E12" s="394">
        <v>3</v>
      </c>
      <c r="F12" s="323"/>
      <c r="G12" s="394"/>
      <c r="H12" s="406">
        <v>1.9</v>
      </c>
      <c r="I12" s="269">
        <f t="shared" si="0"/>
        <v>10</v>
      </c>
      <c r="J12" s="411"/>
      <c r="K12" s="206"/>
      <c r="L12" s="408"/>
      <c r="M12" s="394"/>
      <c r="N12" s="59"/>
      <c r="O12" s="273"/>
      <c r="P12" s="265"/>
      <c r="Q12" s="274"/>
      <c r="R12" s="186"/>
      <c r="S12" s="186"/>
      <c r="T12" s="186"/>
      <c r="U12" s="186"/>
      <c r="V12" s="186"/>
      <c r="W12" s="186"/>
      <c r="Y12" s="186"/>
      <c r="AA12" s="186"/>
    </row>
    <row r="13" spans="1:27" ht="22.5" customHeight="1">
      <c r="A13" s="194" t="s">
        <v>241</v>
      </c>
      <c r="B13" s="323"/>
      <c r="C13" s="394"/>
      <c r="D13" s="406">
        <v>21.84</v>
      </c>
      <c r="E13" s="394">
        <v>9</v>
      </c>
      <c r="F13" s="323"/>
      <c r="G13" s="394"/>
      <c r="H13" s="406">
        <v>13.1</v>
      </c>
      <c r="I13" s="269">
        <f t="shared" si="0"/>
        <v>2</v>
      </c>
      <c r="J13" s="411"/>
      <c r="K13" s="206"/>
      <c r="L13" s="408"/>
      <c r="M13" s="394"/>
      <c r="N13" s="59"/>
      <c r="O13" s="273"/>
      <c r="P13" s="265"/>
      <c r="Q13" s="274"/>
      <c r="R13" s="186"/>
      <c r="S13" s="186"/>
      <c r="T13" s="186"/>
      <c r="U13" s="186"/>
      <c r="V13" s="186"/>
      <c r="W13" s="186"/>
      <c r="Y13" s="186"/>
      <c r="AA13" s="186"/>
    </row>
    <row r="14" spans="1:27" ht="22.5" customHeight="1">
      <c r="A14" s="194" t="s">
        <v>242</v>
      </c>
      <c r="B14" s="323"/>
      <c r="C14" s="394"/>
      <c r="D14" s="406">
        <v>41</v>
      </c>
      <c r="E14" s="394">
        <v>4</v>
      </c>
      <c r="F14" s="323"/>
      <c r="G14" s="394"/>
      <c r="H14" s="406">
        <v>2.6</v>
      </c>
      <c r="I14" s="269">
        <f t="shared" si="0"/>
        <v>7</v>
      </c>
      <c r="J14" s="411"/>
      <c r="K14" s="206"/>
      <c r="L14" s="408"/>
      <c r="M14" s="394"/>
      <c r="N14" s="59"/>
      <c r="O14" s="273"/>
      <c r="P14" s="265"/>
      <c r="Q14" s="274"/>
      <c r="R14" s="186"/>
      <c r="S14" s="186"/>
      <c r="T14" s="186"/>
      <c r="U14" s="186"/>
      <c r="V14" s="186"/>
      <c r="W14" s="186"/>
      <c r="Y14" s="186"/>
      <c r="AA14" s="186"/>
    </row>
    <row r="15" spans="1:27" ht="22.5" customHeight="1">
      <c r="A15" s="194" t="s">
        <v>243</v>
      </c>
      <c r="B15" s="323"/>
      <c r="C15" s="394"/>
      <c r="D15" s="406">
        <v>-10.84</v>
      </c>
      <c r="E15" s="394">
        <v>12</v>
      </c>
      <c r="F15" s="323"/>
      <c r="G15" s="394"/>
      <c r="H15" s="406">
        <v>7.2</v>
      </c>
      <c r="I15" s="269">
        <f t="shared" si="0"/>
        <v>4</v>
      </c>
      <c r="J15" s="411"/>
      <c r="K15" s="206"/>
      <c r="L15" s="408"/>
      <c r="M15" s="394"/>
      <c r="N15" s="59"/>
      <c r="O15" s="273"/>
      <c r="P15" s="265"/>
      <c r="Q15" s="274"/>
      <c r="R15" s="186"/>
      <c r="S15" s="186"/>
      <c r="T15" s="186"/>
      <c r="U15" s="186"/>
      <c r="V15" s="186"/>
      <c r="W15" s="186"/>
      <c r="Y15" s="186"/>
      <c r="AA15" s="186"/>
    </row>
    <row r="16" spans="1:17" s="239" customFormat="1" ht="22.5" customHeight="1" thickBot="1">
      <c r="A16" s="227" t="s">
        <v>244</v>
      </c>
      <c r="B16" s="344"/>
      <c r="C16" s="417"/>
      <c r="D16" s="418">
        <v>21.24</v>
      </c>
      <c r="E16" s="417">
        <v>11</v>
      </c>
      <c r="F16" s="344"/>
      <c r="G16" s="417"/>
      <c r="H16" s="418">
        <v>3</v>
      </c>
      <c r="I16" s="303">
        <f t="shared" si="0"/>
        <v>6</v>
      </c>
      <c r="J16" s="419"/>
      <c r="K16" s="229"/>
      <c r="L16" s="420"/>
      <c r="M16" s="417"/>
      <c r="N16" s="421"/>
      <c r="O16" s="422"/>
      <c r="P16" s="423"/>
      <c r="Q16" s="424"/>
    </row>
    <row r="17" spans="11:17" ht="18.75" customHeight="1">
      <c r="K17" s="405"/>
      <c r="M17" s="186"/>
      <c r="O17" s="243"/>
      <c r="Q17" s="186"/>
    </row>
  </sheetData>
  <sheetProtection/>
  <mergeCells count="6">
    <mergeCell ref="A1:Q1"/>
    <mergeCell ref="A2:A3"/>
    <mergeCell ref="B2:E2"/>
    <mergeCell ref="F2:I2"/>
    <mergeCell ref="J2:M2"/>
    <mergeCell ref="N2:Q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S12" sqref="S12"/>
    </sheetView>
  </sheetViews>
  <sheetFormatPr defaultColWidth="9.00390625" defaultRowHeight="14.25"/>
  <cols>
    <col min="1" max="1" width="13.125" style="455" customWidth="1"/>
    <col min="2" max="3" width="19.25390625" style="455" customWidth="1"/>
    <col min="4" max="6" width="14.25390625" style="455" customWidth="1"/>
    <col min="7" max="7" width="10.25390625" style="425" bestFit="1" customWidth="1"/>
    <col min="8" max="8" width="11.25390625" style="425" bestFit="1" customWidth="1"/>
    <col min="9" max="16384" width="9.00390625" style="425" customWidth="1"/>
  </cols>
  <sheetData>
    <row r="2" spans="1:6" ht="38.25" customHeight="1" thickBot="1">
      <c r="A2" s="610" t="s">
        <v>307</v>
      </c>
      <c r="B2" s="610"/>
      <c r="C2" s="610"/>
      <c r="D2" s="610"/>
      <c r="E2" s="610"/>
      <c r="F2" s="610"/>
    </row>
    <row r="3" spans="1:6" s="426" customFormat="1" ht="42.75" customHeight="1">
      <c r="A3" s="611"/>
      <c r="B3" s="608" t="s">
        <v>285</v>
      </c>
      <c r="C3" s="613"/>
      <c r="D3" s="613"/>
      <c r="E3" s="613"/>
      <c r="F3" s="613"/>
    </row>
    <row r="4" spans="1:6" s="426" customFormat="1" ht="36.75" customHeight="1">
      <c r="A4" s="612"/>
      <c r="B4" s="427" t="s">
        <v>286</v>
      </c>
      <c r="C4" s="427" t="s">
        <v>287</v>
      </c>
      <c r="D4" s="427" t="s">
        <v>288</v>
      </c>
      <c r="E4" s="427" t="s">
        <v>289</v>
      </c>
      <c r="F4" s="428" t="s">
        <v>290</v>
      </c>
    </row>
    <row r="5" spans="1:9" ht="22.5" customHeight="1">
      <c r="A5" s="429" t="s">
        <v>253</v>
      </c>
      <c r="B5" s="430">
        <v>86149</v>
      </c>
      <c r="C5" s="430">
        <v>-20140</v>
      </c>
      <c r="D5" s="431">
        <v>1.8</v>
      </c>
      <c r="E5" s="432">
        <v>3</v>
      </c>
      <c r="F5" s="433">
        <v>-0.48</v>
      </c>
      <c r="G5" s="434"/>
      <c r="H5" s="435"/>
      <c r="I5" s="436"/>
    </row>
    <row r="6" spans="1:9" ht="22.5" customHeight="1">
      <c r="A6" s="429" t="s">
        <v>254</v>
      </c>
      <c r="B6" s="430">
        <v>7060</v>
      </c>
      <c r="C6" s="430">
        <v>-4130</v>
      </c>
      <c r="D6" s="431">
        <v>1.03</v>
      </c>
      <c r="E6" s="432">
        <v>11</v>
      </c>
      <c r="F6" s="433">
        <v>-0.72</v>
      </c>
      <c r="G6" s="434"/>
      <c r="H6" s="435"/>
      <c r="I6" s="436"/>
    </row>
    <row r="7" spans="1:9" ht="22.5" customHeight="1">
      <c r="A7" s="429" t="s">
        <v>291</v>
      </c>
      <c r="B7" s="430">
        <v>30577</v>
      </c>
      <c r="C7" s="430">
        <v>-3195</v>
      </c>
      <c r="D7" s="431">
        <v>1.47</v>
      </c>
      <c r="E7" s="432">
        <v>7</v>
      </c>
      <c r="F7" s="433">
        <v>-0.2</v>
      </c>
      <c r="G7" s="434"/>
      <c r="H7" s="435"/>
      <c r="I7" s="436"/>
    </row>
    <row r="8" spans="1:9" ht="22.5" customHeight="1">
      <c r="A8" s="429" t="s">
        <v>292</v>
      </c>
      <c r="B8" s="430">
        <v>4902</v>
      </c>
      <c r="C8" s="430">
        <v>106</v>
      </c>
      <c r="D8" s="431">
        <v>1.55</v>
      </c>
      <c r="E8" s="432">
        <v>6</v>
      </c>
      <c r="F8" s="433">
        <v>-0.12</v>
      </c>
      <c r="G8" s="434"/>
      <c r="H8" s="435"/>
      <c r="I8" s="436"/>
    </row>
    <row r="9" spans="1:9" s="445" customFormat="1" ht="22.5" customHeight="1">
      <c r="A9" s="437" t="s">
        <v>293</v>
      </c>
      <c r="B9" s="438">
        <v>5890</v>
      </c>
      <c r="C9" s="438">
        <v>-1445</v>
      </c>
      <c r="D9" s="439">
        <v>1.55</v>
      </c>
      <c r="E9" s="440">
        <v>6</v>
      </c>
      <c r="F9" s="441">
        <v>-0.56</v>
      </c>
      <c r="G9" s="442"/>
      <c r="H9" s="443"/>
      <c r="I9" s="444"/>
    </row>
    <row r="10" spans="1:9" ht="22.5" customHeight="1">
      <c r="A10" s="429" t="s">
        <v>294</v>
      </c>
      <c r="B10" s="430">
        <v>16262</v>
      </c>
      <c r="C10" s="430">
        <v>1443</v>
      </c>
      <c r="D10" s="431">
        <v>1.96</v>
      </c>
      <c r="E10" s="432">
        <v>2</v>
      </c>
      <c r="F10" s="433">
        <v>0.07</v>
      </c>
      <c r="G10" s="434"/>
      <c r="H10" s="435"/>
      <c r="I10" s="436"/>
    </row>
    <row r="11" spans="1:9" ht="22.5" customHeight="1">
      <c r="A11" s="429" t="s">
        <v>295</v>
      </c>
      <c r="B11" s="430">
        <v>16163</v>
      </c>
      <c r="C11" s="430">
        <v>-3865</v>
      </c>
      <c r="D11" s="431">
        <v>1.75</v>
      </c>
      <c r="E11" s="432">
        <v>4</v>
      </c>
      <c r="F11" s="433">
        <v>-0.57</v>
      </c>
      <c r="G11" s="434"/>
      <c r="H11" s="435"/>
      <c r="I11" s="436"/>
    </row>
    <row r="12" spans="1:9" ht="22.5" customHeight="1">
      <c r="A12" s="429" t="s">
        <v>296</v>
      </c>
      <c r="B12" s="430">
        <v>12761</v>
      </c>
      <c r="C12" s="430">
        <v>-1990</v>
      </c>
      <c r="D12" s="431">
        <v>1.08</v>
      </c>
      <c r="E12" s="432">
        <v>10</v>
      </c>
      <c r="F12" s="433">
        <v>-0.24</v>
      </c>
      <c r="G12" s="434"/>
      <c r="H12" s="435"/>
      <c r="I12" s="436"/>
    </row>
    <row r="13" spans="1:9" ht="22.5" customHeight="1">
      <c r="A13" s="429" t="s">
        <v>297</v>
      </c>
      <c r="B13" s="430">
        <v>28608</v>
      </c>
      <c r="C13" s="430">
        <v>-978</v>
      </c>
      <c r="D13" s="431">
        <v>1.67</v>
      </c>
      <c r="E13" s="432">
        <v>5</v>
      </c>
      <c r="F13" s="433">
        <v>-0.08</v>
      </c>
      <c r="G13" s="434"/>
      <c r="H13" s="435"/>
      <c r="I13" s="436"/>
    </row>
    <row r="14" spans="1:9" ht="22.5" customHeight="1">
      <c r="A14" s="429" t="s">
        <v>298</v>
      </c>
      <c r="B14" s="430">
        <v>7862</v>
      </c>
      <c r="C14" s="430">
        <v>607</v>
      </c>
      <c r="D14" s="431">
        <v>1.3</v>
      </c>
      <c r="E14" s="432">
        <v>8</v>
      </c>
      <c r="F14" s="433">
        <v>0.09</v>
      </c>
      <c r="G14" s="434"/>
      <c r="H14" s="435"/>
      <c r="I14" s="436"/>
    </row>
    <row r="15" spans="1:9" ht="22.5" customHeight="1">
      <c r="A15" s="429" t="s">
        <v>299</v>
      </c>
      <c r="B15" s="430">
        <v>5028</v>
      </c>
      <c r="C15" s="430">
        <v>-3249</v>
      </c>
      <c r="D15" s="431">
        <v>1.11</v>
      </c>
      <c r="E15" s="432">
        <v>9</v>
      </c>
      <c r="F15" s="433">
        <v>-0.79</v>
      </c>
      <c r="G15" s="434"/>
      <c r="H15" s="435"/>
      <c r="I15" s="436"/>
    </row>
    <row r="16" spans="1:9" s="451" customFormat="1" ht="22.5" customHeight="1" thickBot="1">
      <c r="A16" s="446" t="s">
        <v>300</v>
      </c>
      <c r="B16" s="447">
        <v>27212</v>
      </c>
      <c r="C16" s="447">
        <v>20047</v>
      </c>
      <c r="D16" s="448">
        <v>6.13</v>
      </c>
      <c r="E16" s="449">
        <v>1</v>
      </c>
      <c r="F16" s="450">
        <v>4.37</v>
      </c>
      <c r="G16" s="434"/>
      <c r="H16" s="435"/>
      <c r="I16" s="436"/>
    </row>
    <row r="17" spans="1:9" s="451" customFormat="1" ht="22.5" customHeight="1">
      <c r="A17" s="614"/>
      <c r="B17" s="614"/>
      <c r="C17" s="614"/>
      <c r="D17" s="614"/>
      <c r="E17" s="614"/>
      <c r="F17" s="614"/>
      <c r="G17" s="434"/>
      <c r="H17" s="435"/>
      <c r="I17" s="436"/>
    </row>
    <row r="18" spans="1:9" s="451" customFormat="1" ht="15" customHeight="1">
      <c r="A18" s="452"/>
      <c r="B18" s="453"/>
      <c r="C18" s="453"/>
      <c r="D18" s="454"/>
      <c r="E18" s="243"/>
      <c r="G18" s="434"/>
      <c r="H18" s="435"/>
      <c r="I18" s="436"/>
    </row>
    <row r="19" ht="18.75" customHeight="1">
      <c r="F19" s="425"/>
    </row>
  </sheetData>
  <sheetProtection/>
  <mergeCells count="4">
    <mergeCell ref="A2:F2"/>
    <mergeCell ref="A3:A4"/>
    <mergeCell ref="B3:F3"/>
    <mergeCell ref="A17:F17"/>
  </mergeCells>
  <printOptions horizontalCentered="1" verticalCentered="1"/>
  <pageMargins left="0.4097222222222222" right="0.275" top="0.7798611111111111" bottom="0.668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J8" sqref="J8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4" customWidth="1"/>
    <col min="5" max="5" width="8.00390625" style="0" customWidth="1"/>
  </cols>
  <sheetData>
    <row r="1" spans="1:5" ht="14.25" customHeight="1">
      <c r="A1" s="460" t="s">
        <v>95</v>
      </c>
      <c r="B1" s="461"/>
      <c r="C1" s="461"/>
      <c r="D1" s="461"/>
      <c r="E1" s="461"/>
    </row>
    <row r="2" spans="1:5" ht="15" customHeight="1" thickBot="1">
      <c r="A2" s="462"/>
      <c r="B2" s="462"/>
      <c r="C2" s="462"/>
      <c r="D2" s="462"/>
      <c r="E2" s="462"/>
    </row>
    <row r="3" spans="1:5" ht="18.75" customHeight="1">
      <c r="A3" s="463" t="s">
        <v>124</v>
      </c>
      <c r="B3" s="465" t="s">
        <v>125</v>
      </c>
      <c r="C3" s="467" t="s">
        <v>126</v>
      </c>
      <c r="D3" s="458" t="s">
        <v>127</v>
      </c>
      <c r="E3" s="458" t="s">
        <v>128</v>
      </c>
    </row>
    <row r="4" spans="1:5" ht="18.75" customHeight="1">
      <c r="A4" s="464"/>
      <c r="B4" s="466"/>
      <c r="C4" s="468"/>
      <c r="D4" s="459"/>
      <c r="E4" s="459"/>
    </row>
    <row r="5" spans="1:5" ht="18.75" customHeight="1">
      <c r="A5" s="97" t="s">
        <v>129</v>
      </c>
      <c r="B5" s="26" t="s">
        <v>130</v>
      </c>
      <c r="C5" s="141">
        <v>984054.2050000002</v>
      </c>
      <c r="D5" s="129"/>
      <c r="E5" s="57"/>
    </row>
    <row r="6" spans="1:5" ht="18.75" customHeight="1">
      <c r="A6" s="97" t="s">
        <v>148</v>
      </c>
      <c r="B6" s="26" t="s">
        <v>149</v>
      </c>
      <c r="C6" s="141"/>
      <c r="D6" s="129">
        <v>9.3</v>
      </c>
      <c r="E6" s="57">
        <v>3</v>
      </c>
    </row>
    <row r="7" spans="1:5" ht="18.75" customHeight="1">
      <c r="A7" s="97" t="s">
        <v>131</v>
      </c>
      <c r="B7" s="26" t="s">
        <v>132</v>
      </c>
      <c r="C7" s="160">
        <v>523.64</v>
      </c>
      <c r="D7" s="56">
        <v>49.47</v>
      </c>
      <c r="E7" s="57">
        <v>5</v>
      </c>
    </row>
    <row r="8" spans="1:5" ht="18.75" customHeight="1">
      <c r="A8" s="97" t="s">
        <v>197</v>
      </c>
      <c r="B8" s="26" t="s">
        <v>133</v>
      </c>
      <c r="C8" s="119"/>
      <c r="D8" s="125">
        <v>13.076069942501164</v>
      </c>
      <c r="E8" s="57">
        <v>1</v>
      </c>
    </row>
    <row r="9" spans="1:5" ht="18.75" customHeight="1">
      <c r="A9" s="97" t="s">
        <v>134</v>
      </c>
      <c r="B9" s="26" t="s">
        <v>133</v>
      </c>
      <c r="C9" s="119"/>
      <c r="D9" s="125">
        <v>10.39480600776048</v>
      </c>
      <c r="E9" s="57"/>
    </row>
    <row r="10" spans="1:5" ht="18.75" customHeight="1">
      <c r="A10" s="97" t="s">
        <v>135</v>
      </c>
      <c r="B10" s="26" t="s">
        <v>133</v>
      </c>
      <c r="C10" s="119">
        <v>12398</v>
      </c>
      <c r="D10" s="125">
        <v>145.26211671612265</v>
      </c>
      <c r="E10" s="57"/>
    </row>
    <row r="11" spans="1:5" ht="18.75" customHeight="1">
      <c r="A11" s="97" t="s">
        <v>146</v>
      </c>
      <c r="B11" s="26" t="s">
        <v>130</v>
      </c>
      <c r="C11" s="119"/>
      <c r="D11" s="125"/>
      <c r="E11" s="57"/>
    </row>
    <row r="12" spans="1:5" ht="18.75" customHeight="1">
      <c r="A12" s="97" t="s">
        <v>175</v>
      </c>
      <c r="B12" s="26" t="s">
        <v>130</v>
      </c>
      <c r="C12" s="119"/>
      <c r="D12" s="125"/>
      <c r="E12" s="57"/>
    </row>
    <row r="13" spans="1:5" s="60" customFormat="1" ht="18.75" customHeight="1">
      <c r="A13" s="97" t="s">
        <v>207</v>
      </c>
      <c r="B13" s="58" t="s">
        <v>130</v>
      </c>
      <c r="C13" s="119">
        <v>70082.2</v>
      </c>
      <c r="D13" s="125">
        <v>6.586141499003077</v>
      </c>
      <c r="E13" s="57">
        <v>10</v>
      </c>
    </row>
    <row r="14" spans="1:5" ht="18.75" customHeight="1">
      <c r="A14" s="97" t="s">
        <v>205</v>
      </c>
      <c r="B14" s="26" t="s">
        <v>204</v>
      </c>
      <c r="C14" s="160"/>
      <c r="D14" s="125"/>
      <c r="E14" s="57"/>
    </row>
    <row r="15" spans="1:5" ht="18.75" customHeight="1">
      <c r="A15" s="97" t="s">
        <v>208</v>
      </c>
      <c r="B15" s="26" t="s">
        <v>130</v>
      </c>
      <c r="C15" s="119">
        <v>139</v>
      </c>
      <c r="D15" s="56"/>
      <c r="E15" s="57"/>
    </row>
    <row r="16" spans="1:5" ht="18.75" customHeight="1">
      <c r="A16" s="97" t="s">
        <v>214</v>
      </c>
      <c r="B16" s="26" t="s">
        <v>130</v>
      </c>
      <c r="C16" s="119">
        <v>52779.95</v>
      </c>
      <c r="D16" s="125">
        <v>2.7</v>
      </c>
      <c r="E16" s="57">
        <v>4</v>
      </c>
    </row>
    <row r="17" spans="1:5" ht="18.75" customHeight="1">
      <c r="A17" s="97" t="s">
        <v>215</v>
      </c>
      <c r="B17" s="26" t="s">
        <v>130</v>
      </c>
      <c r="C17" s="119">
        <v>28860.95</v>
      </c>
      <c r="D17" s="125">
        <v>5.6</v>
      </c>
      <c r="E17" s="57">
        <v>1</v>
      </c>
    </row>
    <row r="18" spans="1:5" ht="18.75" customHeight="1">
      <c r="A18" s="97" t="s">
        <v>216</v>
      </c>
      <c r="B18" s="26" t="s">
        <v>130</v>
      </c>
      <c r="C18" s="119">
        <v>149426</v>
      </c>
      <c r="D18" s="125">
        <v>9.292647069579658</v>
      </c>
      <c r="E18" s="57"/>
    </row>
    <row r="19" spans="1:5" ht="18.75" customHeight="1">
      <c r="A19" s="97" t="s">
        <v>217</v>
      </c>
      <c r="B19" s="26" t="s">
        <v>130</v>
      </c>
      <c r="C19" s="119">
        <v>117206.68</v>
      </c>
      <c r="D19" s="125">
        <v>2.86</v>
      </c>
      <c r="E19" s="57"/>
    </row>
    <row r="20" spans="1:5" ht="18.75" customHeight="1">
      <c r="A20" s="97" t="s">
        <v>191</v>
      </c>
      <c r="B20" s="26" t="s">
        <v>130</v>
      </c>
      <c r="C20" s="119">
        <v>750050</v>
      </c>
      <c r="D20" s="125">
        <v>10.613139375062673</v>
      </c>
      <c r="E20" s="57">
        <v>5</v>
      </c>
    </row>
    <row r="21" spans="1:5" ht="18.75" customHeight="1">
      <c r="A21" s="97" t="s">
        <v>137</v>
      </c>
      <c r="B21" s="26" t="s">
        <v>130</v>
      </c>
      <c r="C21" s="109">
        <v>379809</v>
      </c>
      <c r="D21" s="125">
        <v>7.979735089170717</v>
      </c>
      <c r="E21" s="57">
        <v>4</v>
      </c>
    </row>
    <row r="22" spans="1:5" ht="18.75" customHeight="1">
      <c r="A22" s="97" t="s">
        <v>192</v>
      </c>
      <c r="B22" s="26" t="s">
        <v>136</v>
      </c>
      <c r="C22" s="119">
        <v>27421.501</v>
      </c>
      <c r="D22" s="125">
        <v>6.515510190494236</v>
      </c>
      <c r="E22" s="57"/>
    </row>
    <row r="23" spans="1:5" ht="18.75" customHeight="1" thickBot="1">
      <c r="A23" s="98" t="s">
        <v>147</v>
      </c>
      <c r="B23" s="27" t="s">
        <v>136</v>
      </c>
      <c r="C23" s="126">
        <v>27124.629999999997</v>
      </c>
      <c r="D23" s="127">
        <v>7.323202148629903</v>
      </c>
      <c r="E23" s="128"/>
    </row>
    <row r="24" spans="1:5" ht="16.5" customHeight="1">
      <c r="A24" s="457" t="s">
        <v>221</v>
      </c>
      <c r="B24" s="457"/>
      <c r="C24" s="457"/>
      <c r="D24" s="457"/>
      <c r="E24" s="457"/>
    </row>
  </sheetData>
  <sheetProtection/>
  <mergeCells count="7">
    <mergeCell ref="A24:E24"/>
    <mergeCell ref="E3:E4"/>
    <mergeCell ref="A1:E2"/>
    <mergeCell ref="A3:A4"/>
    <mergeCell ref="B3:B4"/>
    <mergeCell ref="C3:C4"/>
    <mergeCell ref="D3:D4"/>
  </mergeCells>
  <printOptions/>
  <pageMargins left="0.8661417322834646" right="0.7480314960629921" top="0.984251968503937" bottom="0.984251968503937" header="0.5118110236220472" footer="0.511811023622047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B1">
      <selection activeCell="C13" sqref="C13"/>
    </sheetView>
  </sheetViews>
  <sheetFormatPr defaultColWidth="8.75390625" defaultRowHeight="14.25"/>
  <cols>
    <col min="1" max="1" width="3.875" style="0" hidden="1" customWidth="1"/>
    <col min="2" max="2" width="9.375" style="0" customWidth="1"/>
    <col min="3" max="6" width="5.50390625" style="0" customWidth="1"/>
    <col min="7" max="7" width="7.50390625" style="43" customWidth="1"/>
    <col min="8" max="8" width="7.125" style="24" customWidth="1"/>
    <col min="9" max="9" width="5.375" style="24" customWidth="1"/>
    <col min="10" max="11" width="7.125" style="24" customWidth="1"/>
    <col min="12" max="12" width="6.75390625" style="43" customWidth="1"/>
    <col min="13" max="13" width="7.125" style="43" customWidth="1"/>
    <col min="14" max="14" width="6.375" style="24" customWidth="1"/>
    <col min="15" max="15" width="7.125" style="48" customWidth="1"/>
    <col min="16" max="16" width="6.875" style="24" customWidth="1"/>
    <col min="17" max="17" width="7.125" style="43" customWidth="1"/>
    <col min="18" max="18" width="6.375" style="24" customWidth="1"/>
    <col min="19" max="19" width="7.125" style="43" customWidth="1"/>
    <col min="20" max="20" width="7.125" style="24" customWidth="1"/>
  </cols>
  <sheetData>
    <row r="1" spans="1:20" ht="37.5" customHeight="1" thickBot="1">
      <c r="A1" s="1"/>
      <c r="B1" s="469" t="s">
        <v>50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</row>
    <row r="2" spans="1:20" ht="32.25" customHeight="1">
      <c r="A2" s="480"/>
      <c r="B2" s="483"/>
      <c r="C2" s="486" t="s">
        <v>23</v>
      </c>
      <c r="D2" s="486"/>
      <c r="E2" s="486"/>
      <c r="F2" s="486"/>
      <c r="G2" s="486" t="s">
        <v>54</v>
      </c>
      <c r="H2" s="486"/>
      <c r="I2" s="486"/>
      <c r="J2" s="486"/>
      <c r="K2" s="486"/>
      <c r="L2" s="486"/>
      <c r="M2" s="470" t="s">
        <v>30</v>
      </c>
      <c r="N2" s="471"/>
      <c r="O2" s="471"/>
      <c r="P2" s="471"/>
      <c r="Q2" s="471"/>
      <c r="R2" s="472"/>
      <c r="S2" s="473" t="s">
        <v>24</v>
      </c>
      <c r="T2" s="470"/>
    </row>
    <row r="3" spans="1:20" ht="28.5" customHeight="1">
      <c r="A3" s="481"/>
      <c r="B3" s="484"/>
      <c r="C3" s="487" t="s">
        <v>25</v>
      </c>
      <c r="D3" s="487" t="s">
        <v>26</v>
      </c>
      <c r="E3" s="489" t="s">
        <v>31</v>
      </c>
      <c r="F3" s="487" t="s">
        <v>32</v>
      </c>
      <c r="G3" s="478" t="s">
        <v>101</v>
      </c>
      <c r="H3" s="491" t="s">
        <v>100</v>
      </c>
      <c r="I3" s="478" t="s">
        <v>34</v>
      </c>
      <c r="J3" s="497" t="s">
        <v>96</v>
      </c>
      <c r="K3" s="491" t="s">
        <v>28</v>
      </c>
      <c r="L3" s="478" t="s">
        <v>34</v>
      </c>
      <c r="M3" s="494" t="s">
        <v>35</v>
      </c>
      <c r="N3" s="495"/>
      <c r="O3" s="496" t="s">
        <v>36</v>
      </c>
      <c r="P3" s="496"/>
      <c r="Q3" s="496" t="s">
        <v>37</v>
      </c>
      <c r="R3" s="496"/>
      <c r="S3" s="474" t="s">
        <v>33</v>
      </c>
      <c r="T3" s="476" t="s">
        <v>99</v>
      </c>
    </row>
    <row r="4" spans="1:20" ht="38.25" customHeight="1" thickBot="1">
      <c r="A4" s="482"/>
      <c r="B4" s="485"/>
      <c r="C4" s="488"/>
      <c r="D4" s="488"/>
      <c r="E4" s="490"/>
      <c r="F4" s="488"/>
      <c r="G4" s="479"/>
      <c r="H4" s="492"/>
      <c r="I4" s="479"/>
      <c r="J4" s="498"/>
      <c r="K4" s="492"/>
      <c r="L4" s="479"/>
      <c r="M4" s="47" t="s">
        <v>33</v>
      </c>
      <c r="N4" s="42" t="s">
        <v>99</v>
      </c>
      <c r="O4" s="47" t="s">
        <v>33</v>
      </c>
      <c r="P4" s="42" t="s">
        <v>102</v>
      </c>
      <c r="Q4" s="47" t="s">
        <v>33</v>
      </c>
      <c r="R4" s="42" t="s">
        <v>99</v>
      </c>
      <c r="S4" s="475"/>
      <c r="T4" s="477"/>
    </row>
    <row r="5" spans="1:20" ht="19.5" customHeight="1">
      <c r="A5" s="28"/>
      <c r="B5" s="29" t="s">
        <v>38</v>
      </c>
      <c r="C5" s="30"/>
      <c r="D5" s="30">
        <v>107</v>
      </c>
      <c r="E5" s="30"/>
      <c r="F5" s="30">
        <v>8</v>
      </c>
      <c r="G5" s="44">
        <v>984054.2050000002</v>
      </c>
      <c r="H5" s="31">
        <v>14.462134370911059</v>
      </c>
      <c r="I5" s="31" t="s">
        <v>220</v>
      </c>
      <c r="J5" s="11"/>
      <c r="K5" s="31"/>
      <c r="L5" s="31"/>
      <c r="M5" s="44">
        <v>67595.19999999998</v>
      </c>
      <c r="N5" s="31">
        <v>0.8235001066477992</v>
      </c>
      <c r="O5" s="44">
        <v>49528.20000000001</v>
      </c>
      <c r="P5" s="44">
        <v>2734.6000000000204</v>
      </c>
      <c r="Q5" s="44">
        <v>18067.000000000007</v>
      </c>
      <c r="R5" s="31">
        <v>-10.77804390231853</v>
      </c>
      <c r="S5" s="169">
        <v>30681.607400000004</v>
      </c>
      <c r="T5" s="170">
        <v>2.566284259217839</v>
      </c>
    </row>
    <row r="6" spans="1:20" ht="19.5" customHeight="1">
      <c r="A6" s="32">
        <v>1</v>
      </c>
      <c r="B6" s="17" t="s">
        <v>39</v>
      </c>
      <c r="C6" s="30"/>
      <c r="D6" s="9">
        <v>21</v>
      </c>
      <c r="E6" s="9"/>
      <c r="F6" s="9">
        <v>1</v>
      </c>
      <c r="G6" s="11">
        <v>294497.8</v>
      </c>
      <c r="H6" s="15">
        <v>14.818603575458525</v>
      </c>
      <c r="I6" s="11">
        <f>RANK(H6,H$6:H$18)</f>
        <v>8</v>
      </c>
      <c r="J6" s="11"/>
      <c r="K6" s="31"/>
      <c r="L6" s="11"/>
      <c r="M6" s="11">
        <v>22202.199999999997</v>
      </c>
      <c r="N6" s="31">
        <v>-1.7619157183059002</v>
      </c>
      <c r="O6" s="11">
        <v>15688.8</v>
      </c>
      <c r="P6" s="44">
        <v>335.7999999999993</v>
      </c>
      <c r="Q6" s="11">
        <v>6513.4</v>
      </c>
      <c r="R6" s="31">
        <v>-10.1277699588818</v>
      </c>
      <c r="S6" s="11">
        <v>9960.256200000002</v>
      </c>
      <c r="T6" s="171">
        <v>-1.068669271354317</v>
      </c>
    </row>
    <row r="7" spans="1:20" ht="19.5" customHeight="1">
      <c r="A7" s="32">
        <v>2</v>
      </c>
      <c r="B7" s="17" t="s">
        <v>40</v>
      </c>
      <c r="C7" s="30"/>
      <c r="D7" s="9">
        <v>17</v>
      </c>
      <c r="E7" s="9"/>
      <c r="F7" s="9"/>
      <c r="G7" s="11">
        <v>174215.70500000002</v>
      </c>
      <c r="H7" s="15">
        <v>10.54746329133458</v>
      </c>
      <c r="I7" s="11">
        <f aca="true" t="shared" si="0" ref="I7:I18">RANK(H7,H$6:H$18)</f>
        <v>12</v>
      </c>
      <c r="J7" s="11"/>
      <c r="K7" s="31"/>
      <c r="L7" s="11"/>
      <c r="M7" s="11">
        <v>15010.099999999999</v>
      </c>
      <c r="N7" s="31">
        <v>-16.34471765833652</v>
      </c>
      <c r="O7" s="11">
        <v>11012.8</v>
      </c>
      <c r="P7" s="44">
        <v>-1832.4000000000015</v>
      </c>
      <c r="Q7" s="11">
        <v>3997.3</v>
      </c>
      <c r="R7" s="31">
        <v>-21.584667294413066</v>
      </c>
      <c r="S7" s="11">
        <v>8524.5343</v>
      </c>
      <c r="T7" s="171">
        <v>-2.2339495645273724</v>
      </c>
    </row>
    <row r="8" spans="1:20" s="16" customFormat="1" ht="19.5" customHeight="1">
      <c r="A8" s="32">
        <v>3</v>
      </c>
      <c r="B8" s="17" t="s">
        <v>41</v>
      </c>
      <c r="C8" s="30"/>
      <c r="D8" s="9">
        <v>8</v>
      </c>
      <c r="E8" s="9"/>
      <c r="F8" s="9"/>
      <c r="G8" s="11">
        <v>114512.6</v>
      </c>
      <c r="H8" s="15">
        <v>19.5785450615318</v>
      </c>
      <c r="I8" s="11">
        <f t="shared" si="0"/>
        <v>3</v>
      </c>
      <c r="J8" s="11"/>
      <c r="K8" s="31"/>
      <c r="L8" s="11"/>
      <c r="M8" s="11">
        <v>11051.5</v>
      </c>
      <c r="N8" s="31">
        <v>1.030277544154771</v>
      </c>
      <c r="O8" s="11">
        <v>7734.3</v>
      </c>
      <c r="P8" s="44">
        <v>626.3000000000002</v>
      </c>
      <c r="Q8" s="11">
        <v>3317.2</v>
      </c>
      <c r="R8" s="31">
        <v>-13.407121227941957</v>
      </c>
      <c r="S8" s="11">
        <v>3016.2380000000003</v>
      </c>
      <c r="T8" s="171">
        <v>5.056354141824724</v>
      </c>
    </row>
    <row r="9" spans="1:20" s="16" customFormat="1" ht="19.5" customHeight="1">
      <c r="A9" s="32">
        <v>4</v>
      </c>
      <c r="B9" s="17" t="s">
        <v>213</v>
      </c>
      <c r="C9" s="30"/>
      <c r="D9" s="9">
        <v>5</v>
      </c>
      <c r="E9" s="9"/>
      <c r="F9" s="9">
        <v>1</v>
      </c>
      <c r="G9" s="11">
        <v>29909</v>
      </c>
      <c r="H9" s="15">
        <v>29.45153304132546</v>
      </c>
      <c r="I9" s="11">
        <f t="shared" si="0"/>
        <v>1</v>
      </c>
      <c r="J9" s="11"/>
      <c r="K9" s="31"/>
      <c r="L9" s="11"/>
      <c r="M9" s="11">
        <v>948.9</v>
      </c>
      <c r="N9" s="31">
        <v>41.47905173699118</v>
      </c>
      <c r="O9" s="11">
        <v>641.9</v>
      </c>
      <c r="P9" s="44">
        <v>110.79999999999995</v>
      </c>
      <c r="Q9" s="11">
        <v>307</v>
      </c>
      <c r="R9" s="31">
        <v>119.91404011461319</v>
      </c>
      <c r="S9" s="11">
        <v>237.80599999999998</v>
      </c>
      <c r="T9" s="171">
        <v>-2.2342889162874555</v>
      </c>
    </row>
    <row r="10" spans="1:20" s="16" customFormat="1" ht="19.5" customHeight="1">
      <c r="A10" s="32">
        <v>5</v>
      </c>
      <c r="B10" s="17" t="s">
        <v>42</v>
      </c>
      <c r="C10" s="30"/>
      <c r="D10" s="9">
        <v>20</v>
      </c>
      <c r="E10" s="9"/>
      <c r="F10" s="9">
        <v>2</v>
      </c>
      <c r="G10" s="11">
        <v>126431.3</v>
      </c>
      <c r="H10" s="15">
        <v>10.590049534525917</v>
      </c>
      <c r="I10" s="11">
        <f t="shared" si="0"/>
        <v>11</v>
      </c>
      <c r="J10" s="11"/>
      <c r="K10" s="31"/>
      <c r="L10" s="11"/>
      <c r="M10" s="11">
        <v>3853.7</v>
      </c>
      <c r="N10" s="31">
        <v>19.036881448075604</v>
      </c>
      <c r="O10" s="11">
        <v>2589.4</v>
      </c>
      <c r="P10" s="44">
        <v>771</v>
      </c>
      <c r="Q10" s="11">
        <v>1264.3</v>
      </c>
      <c r="R10" s="31">
        <v>-10.902043692741373</v>
      </c>
      <c r="S10" s="11">
        <v>8091.1711000000005</v>
      </c>
      <c r="T10" s="171">
        <v>10.829263972273525</v>
      </c>
    </row>
    <row r="11" spans="1:20" ht="19.5" customHeight="1">
      <c r="A11" s="32">
        <v>6</v>
      </c>
      <c r="B11" s="17" t="s">
        <v>43</v>
      </c>
      <c r="C11" s="30"/>
      <c r="D11" s="9">
        <v>8</v>
      </c>
      <c r="E11" s="9"/>
      <c r="F11" s="9">
        <v>1</v>
      </c>
      <c r="G11" s="11">
        <v>62017.3</v>
      </c>
      <c r="H11" s="15">
        <v>17.120065568940873</v>
      </c>
      <c r="I11" s="11">
        <f t="shared" si="0"/>
        <v>5</v>
      </c>
      <c r="J11" s="11"/>
      <c r="K11" s="31"/>
      <c r="L11" s="11"/>
      <c r="M11" s="11">
        <v>3950.5</v>
      </c>
      <c r="N11" s="31">
        <v>117.37096951689225</v>
      </c>
      <c r="O11" s="11">
        <v>2978.4</v>
      </c>
      <c r="P11" s="44">
        <v>2240.4</v>
      </c>
      <c r="Q11" s="11">
        <v>972.1</v>
      </c>
      <c r="R11" s="31">
        <v>-9.940707800629994</v>
      </c>
      <c r="S11" s="11">
        <v>339.23179999999996</v>
      </c>
      <c r="T11" s="10">
        <v>15.611824699554985</v>
      </c>
    </row>
    <row r="12" spans="1:20" ht="19.5" customHeight="1">
      <c r="A12" s="32">
        <v>7</v>
      </c>
      <c r="B12" s="17" t="s">
        <v>44</v>
      </c>
      <c r="C12" s="30"/>
      <c r="D12" s="9">
        <v>5</v>
      </c>
      <c r="E12" s="9"/>
      <c r="F12" s="9">
        <v>1</v>
      </c>
      <c r="G12" s="45">
        <v>29387.4</v>
      </c>
      <c r="H12" s="15">
        <v>29.062490393018834</v>
      </c>
      <c r="I12" s="11">
        <f t="shared" si="0"/>
        <v>2</v>
      </c>
      <c r="J12" s="11"/>
      <c r="K12" s="31"/>
      <c r="L12" s="11"/>
      <c r="M12" s="11">
        <v>2037.1</v>
      </c>
      <c r="N12" s="31">
        <v>68.73188105690383</v>
      </c>
      <c r="O12" s="11">
        <v>1500.5</v>
      </c>
      <c r="P12" s="44">
        <v>704</v>
      </c>
      <c r="Q12" s="11">
        <v>536.6</v>
      </c>
      <c r="R12" s="31">
        <v>30.623174294060362</v>
      </c>
      <c r="S12" s="11">
        <v>47.321200000000005</v>
      </c>
      <c r="T12" s="171">
        <v>-21.437204483876098</v>
      </c>
    </row>
    <row r="13" spans="1:20" ht="19.5" customHeight="1">
      <c r="A13" s="32">
        <v>8</v>
      </c>
      <c r="B13" s="17" t="s">
        <v>202</v>
      </c>
      <c r="C13" s="30"/>
      <c r="D13" s="9">
        <v>7</v>
      </c>
      <c r="E13" s="9"/>
      <c r="F13" s="9">
        <v>1</v>
      </c>
      <c r="G13" s="11">
        <v>41597</v>
      </c>
      <c r="H13" s="15">
        <v>16.923345035880615</v>
      </c>
      <c r="I13" s="11">
        <f>RANK(H13,H$6:H$18)</f>
        <v>7</v>
      </c>
      <c r="J13" s="11"/>
      <c r="K13" s="31"/>
      <c r="L13" s="11"/>
      <c r="M13" s="11">
        <v>1843.1000000000001</v>
      </c>
      <c r="N13" s="15">
        <v>-18.16809483638947</v>
      </c>
      <c r="O13" s="11">
        <v>1567.9</v>
      </c>
      <c r="P13" s="11">
        <v>-457.79999999999995</v>
      </c>
      <c r="Q13" s="11">
        <v>275.2</v>
      </c>
      <c r="R13" s="15">
        <v>21.447484554280678</v>
      </c>
      <c r="S13" s="11">
        <v>102.00949999999999</v>
      </c>
      <c r="T13" s="10">
        <v>2.9617936292771665</v>
      </c>
    </row>
    <row r="14" spans="1:20" ht="19.5" customHeight="1">
      <c r="A14" s="32">
        <v>9</v>
      </c>
      <c r="B14" s="17" t="s">
        <v>45</v>
      </c>
      <c r="C14" s="30"/>
      <c r="D14" s="9">
        <v>5</v>
      </c>
      <c r="E14" s="9"/>
      <c r="F14" s="9">
        <v>1</v>
      </c>
      <c r="G14" s="11">
        <v>43022</v>
      </c>
      <c r="H14" s="15">
        <v>10.997876638638985</v>
      </c>
      <c r="I14" s="11">
        <f t="shared" si="0"/>
        <v>10</v>
      </c>
      <c r="J14" s="11"/>
      <c r="K14" s="31"/>
      <c r="L14" s="11"/>
      <c r="M14" s="11">
        <v>1775.6999999999998</v>
      </c>
      <c r="N14" s="31">
        <v>14.64264962231259</v>
      </c>
      <c r="O14" s="11">
        <v>1515.8</v>
      </c>
      <c r="P14" s="44">
        <v>163.79999999999995</v>
      </c>
      <c r="Q14" s="11">
        <v>259.9</v>
      </c>
      <c r="R14" s="31">
        <v>31.99593702386997</v>
      </c>
      <c r="S14" s="11">
        <v>246.6137</v>
      </c>
      <c r="T14" s="171">
        <v>79.07397900463342</v>
      </c>
    </row>
    <row r="15" spans="1:20" ht="19.5" customHeight="1">
      <c r="A15" s="32">
        <v>10</v>
      </c>
      <c r="B15" s="17" t="s">
        <v>46</v>
      </c>
      <c r="C15" s="30"/>
      <c r="D15" s="9">
        <v>4</v>
      </c>
      <c r="E15" s="9"/>
      <c r="F15" s="9"/>
      <c r="G15" s="11">
        <v>26467.8</v>
      </c>
      <c r="H15" s="15">
        <v>0.3062113919733065</v>
      </c>
      <c r="I15" s="11">
        <f t="shared" si="0"/>
        <v>13</v>
      </c>
      <c r="J15" s="11"/>
      <c r="K15" s="31"/>
      <c r="L15" s="11"/>
      <c r="M15" s="11">
        <v>2799.2</v>
      </c>
      <c r="N15" s="31">
        <v>-7.040382571732195</v>
      </c>
      <c r="O15" s="11">
        <v>2743.7</v>
      </c>
      <c r="P15" s="44">
        <v>-197.30000000000018</v>
      </c>
      <c r="Q15" s="11">
        <v>55.5</v>
      </c>
      <c r="R15" s="31">
        <v>-20.940170940170944</v>
      </c>
      <c r="S15" s="11">
        <v>37.693000000000005</v>
      </c>
      <c r="T15" s="171">
        <v>3.0961953994693934</v>
      </c>
    </row>
    <row r="16" spans="1:20" ht="19.5" customHeight="1">
      <c r="A16" s="32">
        <v>12</v>
      </c>
      <c r="B16" s="17" t="s">
        <v>47</v>
      </c>
      <c r="C16" s="30"/>
      <c r="D16" s="9">
        <v>3</v>
      </c>
      <c r="E16" s="9"/>
      <c r="F16" s="9"/>
      <c r="G16" s="11">
        <v>18492.9</v>
      </c>
      <c r="H16" s="15">
        <v>17.36382156388632</v>
      </c>
      <c r="I16" s="11">
        <f t="shared" si="0"/>
        <v>4</v>
      </c>
      <c r="J16" s="11"/>
      <c r="K16" s="31"/>
      <c r="L16" s="11"/>
      <c r="M16" s="11">
        <v>737.3</v>
      </c>
      <c r="N16" s="31">
        <v>24.31293205193053</v>
      </c>
      <c r="O16" s="11">
        <v>728.9</v>
      </c>
      <c r="P16" s="44">
        <v>144.39999999999998</v>
      </c>
      <c r="Q16" s="11">
        <v>8.4</v>
      </c>
      <c r="R16" s="31">
        <v>-2.3255813953488342</v>
      </c>
      <c r="S16" s="11">
        <v>10.858799999999999</v>
      </c>
      <c r="T16" s="171">
        <v>-18.125268610463934</v>
      </c>
    </row>
    <row r="17" spans="1:20" ht="19.5" customHeight="1">
      <c r="A17" s="32">
        <v>13</v>
      </c>
      <c r="B17" s="17" t="s">
        <v>48</v>
      </c>
      <c r="C17" s="30"/>
      <c r="D17" s="9">
        <v>2</v>
      </c>
      <c r="E17" s="9"/>
      <c r="F17" s="9"/>
      <c r="G17" s="11">
        <v>8122.5</v>
      </c>
      <c r="H17" s="15">
        <v>14.565996219921587</v>
      </c>
      <c r="I17" s="11">
        <f t="shared" si="0"/>
        <v>9</v>
      </c>
      <c r="J17" s="11"/>
      <c r="K17" s="31"/>
      <c r="L17" s="11"/>
      <c r="M17" s="11">
        <v>662.4</v>
      </c>
      <c r="N17" s="15">
        <v>3.6781969009234388</v>
      </c>
      <c r="O17" s="11">
        <v>294.5</v>
      </c>
      <c r="P17" s="11">
        <v>19.899999999999977</v>
      </c>
      <c r="Q17" s="11">
        <v>367.9</v>
      </c>
      <c r="R17" s="15">
        <v>0.9881965413121065</v>
      </c>
      <c r="S17" s="11">
        <v>0</v>
      </c>
      <c r="T17" s="10" t="s">
        <v>189</v>
      </c>
    </row>
    <row r="18" spans="1:20" s="1" customFormat="1" ht="19.5" customHeight="1" thickBot="1">
      <c r="A18" s="33">
        <v>14</v>
      </c>
      <c r="B18" s="34" t="s">
        <v>49</v>
      </c>
      <c r="C18" s="18"/>
      <c r="D18" s="18">
        <v>2</v>
      </c>
      <c r="E18" s="18"/>
      <c r="F18" s="18"/>
      <c r="G18" s="46">
        <v>15380.9</v>
      </c>
      <c r="H18" s="19">
        <v>16.931228998464334</v>
      </c>
      <c r="I18" s="46">
        <f t="shared" si="0"/>
        <v>6</v>
      </c>
      <c r="J18" s="46"/>
      <c r="K18" s="19"/>
      <c r="L18" s="46"/>
      <c r="M18" s="46">
        <v>723.5</v>
      </c>
      <c r="N18" s="19">
        <v>23.908203459496463</v>
      </c>
      <c r="O18" s="46">
        <v>531.3</v>
      </c>
      <c r="P18" s="46">
        <v>105.69999999999993</v>
      </c>
      <c r="Q18" s="46">
        <v>192.2</v>
      </c>
      <c r="R18" s="19">
        <v>21.415034744156642</v>
      </c>
      <c r="S18" s="46">
        <v>67.8738</v>
      </c>
      <c r="T18" s="20">
        <v>-5.219280729045934</v>
      </c>
    </row>
    <row r="19" spans="2:25" s="4" customFormat="1" ht="16.5" customHeight="1">
      <c r="B19" s="493" t="s">
        <v>190</v>
      </c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35"/>
      <c r="V19" s="35"/>
      <c r="W19" s="35"/>
      <c r="X19" s="35"/>
      <c r="Y19" s="35"/>
    </row>
    <row r="20" spans="2:20" ht="16.5" customHeight="1">
      <c r="B20" s="493" t="s">
        <v>193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/>
    </row>
    <row r="21" spans="2:19" ht="16.5" customHeight="1"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</row>
  </sheetData>
  <sheetProtection/>
  <mergeCells count="25">
    <mergeCell ref="B21:S21"/>
    <mergeCell ref="B20:S20"/>
    <mergeCell ref="B19:T19"/>
    <mergeCell ref="M3:N3"/>
    <mergeCell ref="O3:P3"/>
    <mergeCell ref="Q3:R3"/>
    <mergeCell ref="K3:K4"/>
    <mergeCell ref="G3:G4"/>
    <mergeCell ref="J3:J4"/>
    <mergeCell ref="A2:A4"/>
    <mergeCell ref="B2:B4"/>
    <mergeCell ref="C2:F2"/>
    <mergeCell ref="G2:L2"/>
    <mergeCell ref="C3:C4"/>
    <mergeCell ref="D3:D4"/>
    <mergeCell ref="E3:E4"/>
    <mergeCell ref="L3:L4"/>
    <mergeCell ref="H3:H4"/>
    <mergeCell ref="F3:F4"/>
    <mergeCell ref="B1:T1"/>
    <mergeCell ref="M2:R2"/>
    <mergeCell ref="S2:T2"/>
    <mergeCell ref="S3:S4"/>
    <mergeCell ref="T3:T4"/>
    <mergeCell ref="I3:I4"/>
  </mergeCells>
  <printOptions horizontalCentered="1"/>
  <pageMargins left="0.3937007874015748" right="0.5511811023622047" top="0.7874015748031497" bottom="0.787401574803149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N5" sqref="N5"/>
    </sheetView>
  </sheetViews>
  <sheetFormatPr defaultColWidth="9.00390625" defaultRowHeight="14.25"/>
  <cols>
    <col min="1" max="2" width="4.50390625" style="16" customWidth="1"/>
    <col min="3" max="3" width="7.25390625" style="16" customWidth="1"/>
    <col min="4" max="4" width="17.875" style="16" customWidth="1"/>
    <col min="5" max="11" width="8.00390625" style="16" customWidth="1"/>
    <col min="12" max="12" width="6.25390625" style="36" customWidth="1"/>
    <col min="13" max="13" width="8.00390625" style="16" customWidth="1"/>
    <col min="14" max="14" width="6.875" style="16" customWidth="1"/>
    <col min="15" max="15" width="6.625" style="16" customWidth="1"/>
    <col min="16" max="20" width="6.875" style="16" customWidth="1"/>
    <col min="21" max="21" width="6.75390625" style="16" customWidth="1"/>
    <col min="22" max="23" width="6.875" style="16" customWidth="1"/>
    <col min="24" max="24" width="6.25390625" style="16" customWidth="1"/>
    <col min="25" max="25" width="8.25390625" style="16" customWidth="1"/>
    <col min="26" max="26" width="6.875" style="16" customWidth="1"/>
    <col min="27" max="27" width="5.875" style="16" customWidth="1"/>
    <col min="28" max="16384" width="9.00390625" style="16" customWidth="1"/>
  </cols>
  <sheetData>
    <row r="1" spans="2:11" ht="48.75" customHeight="1">
      <c r="B1" s="469" t="s">
        <v>195</v>
      </c>
      <c r="C1" s="469"/>
      <c r="D1" s="469"/>
      <c r="E1" s="469"/>
      <c r="F1" s="469"/>
      <c r="G1" s="469"/>
      <c r="H1" s="469"/>
      <c r="I1" s="469"/>
      <c r="J1" s="469"/>
      <c r="K1" s="469"/>
    </row>
    <row r="2" spans="2:11" ht="13.5" customHeight="1" thickBot="1"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27" s="38" customFormat="1" ht="21.75" customHeight="1">
      <c r="A3" s="504"/>
      <c r="B3" s="504"/>
      <c r="C3" s="504"/>
      <c r="D3" s="505"/>
      <c r="E3" s="509" t="s">
        <v>150</v>
      </c>
      <c r="F3" s="510"/>
      <c r="G3" s="499" t="s">
        <v>151</v>
      </c>
      <c r="H3" s="499" t="s">
        <v>152</v>
      </c>
      <c r="I3" s="499" t="s">
        <v>308</v>
      </c>
      <c r="J3" s="499" t="s">
        <v>153</v>
      </c>
      <c r="K3" s="523" t="s">
        <v>154</v>
      </c>
      <c r="L3" s="3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38" customFormat="1" ht="28.5" customHeight="1">
      <c r="A4" s="145"/>
      <c r="B4" s="145"/>
      <c r="C4" s="145"/>
      <c r="D4" s="146"/>
      <c r="E4" s="144"/>
      <c r="F4" s="144" t="s">
        <v>155</v>
      </c>
      <c r="G4" s="500"/>
      <c r="H4" s="500"/>
      <c r="I4" s="500"/>
      <c r="J4" s="500"/>
      <c r="K4" s="524"/>
      <c r="L4" s="3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38" customFormat="1" ht="18.75" customHeight="1">
      <c r="A5" s="506" t="s">
        <v>156</v>
      </c>
      <c r="B5" s="506"/>
      <c r="C5" s="487" t="s">
        <v>157</v>
      </c>
      <c r="D5" s="487"/>
      <c r="E5" s="9"/>
      <c r="F5" s="9"/>
      <c r="G5" s="9"/>
      <c r="H5" s="9"/>
      <c r="I5" s="9"/>
      <c r="J5" s="9"/>
      <c r="K5" s="8"/>
      <c r="L5" s="3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11" ht="18.75" customHeight="1">
      <c r="A6" s="507"/>
      <c r="B6" s="507"/>
      <c r="C6" s="487" t="s">
        <v>158</v>
      </c>
      <c r="D6" s="487"/>
      <c r="E6" s="9">
        <v>107</v>
      </c>
      <c r="F6" s="147">
        <v>24</v>
      </c>
      <c r="G6" s="61">
        <v>28</v>
      </c>
      <c r="H6" s="61">
        <v>11</v>
      </c>
      <c r="I6" s="61">
        <v>11</v>
      </c>
      <c r="J6" s="61">
        <v>2</v>
      </c>
      <c r="K6" s="148">
        <v>55</v>
      </c>
    </row>
    <row r="7" spans="1:11" ht="18.75" customHeight="1">
      <c r="A7" s="508"/>
      <c r="B7" s="508"/>
      <c r="C7" s="487" t="s">
        <v>32</v>
      </c>
      <c r="D7" s="487"/>
      <c r="E7" s="9">
        <v>8</v>
      </c>
      <c r="F7" s="9">
        <v>2</v>
      </c>
      <c r="G7" s="9">
        <v>1</v>
      </c>
      <c r="H7" s="9">
        <v>1</v>
      </c>
      <c r="I7" s="9">
        <v>1</v>
      </c>
      <c r="J7" s="9"/>
      <c r="K7" s="8">
        <v>5</v>
      </c>
    </row>
    <row r="8" spans="1:12" s="52" customFormat="1" ht="18.75" customHeight="1">
      <c r="A8" s="516" t="s">
        <v>159</v>
      </c>
      <c r="B8" s="517"/>
      <c r="C8" s="522" t="s">
        <v>160</v>
      </c>
      <c r="D8" s="478"/>
      <c r="E8" s="11">
        <v>984054.2050000001</v>
      </c>
      <c r="F8" s="11">
        <v>254884.60499999998</v>
      </c>
      <c r="G8" s="11">
        <v>235355.805</v>
      </c>
      <c r="H8" s="11">
        <v>266434.8</v>
      </c>
      <c r="I8" s="11">
        <v>58357.9</v>
      </c>
      <c r="J8" s="11">
        <v>21686.5</v>
      </c>
      <c r="K8" s="39">
        <v>402219.2</v>
      </c>
      <c r="L8" s="51"/>
    </row>
    <row r="9" spans="1:12" s="50" customFormat="1" ht="18.75" customHeight="1">
      <c r="A9" s="518"/>
      <c r="B9" s="519"/>
      <c r="C9" s="491" t="s">
        <v>161</v>
      </c>
      <c r="D9" s="491"/>
      <c r="E9" s="15">
        <v>14.4621343709111</v>
      </c>
      <c r="F9" s="15">
        <v>12.323651351711042</v>
      </c>
      <c r="G9" s="15">
        <v>17.957237033017883</v>
      </c>
      <c r="H9" s="15">
        <v>20.781495645362213</v>
      </c>
      <c r="I9" s="15">
        <v>-2.7069968123557846</v>
      </c>
      <c r="J9" s="15">
        <v>19.367125534596724</v>
      </c>
      <c r="K9" s="10">
        <v>11.278725181837409</v>
      </c>
      <c r="L9" s="49"/>
    </row>
    <row r="10" spans="1:12" s="50" customFormat="1" ht="18.75" customHeight="1">
      <c r="A10" s="518"/>
      <c r="B10" s="519"/>
      <c r="C10" s="502" t="s">
        <v>162</v>
      </c>
      <c r="D10" s="503"/>
      <c r="E10" s="11"/>
      <c r="F10" s="11"/>
      <c r="G10" s="11"/>
      <c r="H10" s="11"/>
      <c r="I10" s="11"/>
      <c r="J10" s="11"/>
      <c r="K10" s="39"/>
      <c r="L10" s="49"/>
    </row>
    <row r="11" spans="1:12" s="50" customFormat="1" ht="18.75" customHeight="1">
      <c r="A11" s="518"/>
      <c r="B11" s="519"/>
      <c r="C11" s="491" t="s">
        <v>163</v>
      </c>
      <c r="D11" s="491"/>
      <c r="E11" s="15"/>
      <c r="F11" s="15"/>
      <c r="G11" s="15"/>
      <c r="H11" s="15"/>
      <c r="I11" s="15"/>
      <c r="J11" s="15"/>
      <c r="K11" s="10"/>
      <c r="L11" s="49"/>
    </row>
    <row r="12" spans="1:12" s="50" customFormat="1" ht="18.75" customHeight="1">
      <c r="A12" s="518"/>
      <c r="B12" s="519"/>
      <c r="C12" s="501" t="s">
        <v>164</v>
      </c>
      <c r="D12" s="501"/>
      <c r="E12" s="40">
        <v>100</v>
      </c>
      <c r="F12" s="40">
        <v>26.39460764157831</v>
      </c>
      <c r="G12" s="40">
        <v>23.20828995197624</v>
      </c>
      <c r="H12" s="40">
        <v>25.65862408971848</v>
      </c>
      <c r="I12" s="40">
        <v>6.976873757662812</v>
      </c>
      <c r="J12" s="40">
        <v>2.11323380406395</v>
      </c>
      <c r="K12" s="41">
        <v>42.04297839657852</v>
      </c>
      <c r="L12" s="49"/>
    </row>
    <row r="13" spans="1:12" s="50" customFormat="1" ht="18.75" customHeight="1">
      <c r="A13" s="520"/>
      <c r="B13" s="521"/>
      <c r="C13" s="501" t="s">
        <v>165</v>
      </c>
      <c r="D13" s="501"/>
      <c r="E13" s="40">
        <v>100</v>
      </c>
      <c r="F13" s="40">
        <v>25.901480193359873</v>
      </c>
      <c r="G13" s="40">
        <v>23.916955367311292</v>
      </c>
      <c r="H13" s="40">
        <v>27.07521584138751</v>
      </c>
      <c r="I13" s="40">
        <v>5.93035421255072</v>
      </c>
      <c r="J13" s="40">
        <v>2.203791202741723</v>
      </c>
      <c r="K13" s="41">
        <v>40.87368337600874</v>
      </c>
      <c r="L13" s="49"/>
    </row>
    <row r="14" spans="1:12" s="52" customFormat="1" ht="18.75" customHeight="1">
      <c r="A14" s="525" t="s">
        <v>166</v>
      </c>
      <c r="B14" s="511" t="s">
        <v>167</v>
      </c>
      <c r="C14" s="478" t="s">
        <v>160</v>
      </c>
      <c r="D14" s="512"/>
      <c r="E14" s="11">
        <v>67595.2</v>
      </c>
      <c r="F14" s="11">
        <v>18772.1</v>
      </c>
      <c r="G14" s="11">
        <v>7312.1</v>
      </c>
      <c r="H14" s="11">
        <v>25905.4</v>
      </c>
      <c r="I14" s="11">
        <v>2148.2</v>
      </c>
      <c r="J14" s="11">
        <v>832.2</v>
      </c>
      <c r="K14" s="39">
        <v>31397.3</v>
      </c>
      <c r="L14" s="51"/>
    </row>
    <row r="15" spans="1:12" s="50" customFormat="1" ht="18.75" customHeight="1">
      <c r="A15" s="526"/>
      <c r="B15" s="511"/>
      <c r="C15" s="491" t="s">
        <v>168</v>
      </c>
      <c r="D15" s="528"/>
      <c r="E15" s="15">
        <v>0.8235001066478276</v>
      </c>
      <c r="F15" s="15">
        <v>-8.16447336235997</v>
      </c>
      <c r="G15" s="15">
        <v>16.795514806887525</v>
      </c>
      <c r="H15" s="15">
        <v>-9.304662309063076</v>
      </c>
      <c r="I15" s="15">
        <v>-7.472972390920447</v>
      </c>
      <c r="J15" s="15">
        <v>8.969490637684956</v>
      </c>
      <c r="K15" s="10">
        <v>7.768586531200654</v>
      </c>
      <c r="L15" s="49"/>
    </row>
    <row r="16" spans="1:12" s="52" customFormat="1" ht="18.75" customHeight="1">
      <c r="A16" s="526"/>
      <c r="B16" s="511" t="s">
        <v>169</v>
      </c>
      <c r="C16" s="478" t="s">
        <v>160</v>
      </c>
      <c r="D16" s="512"/>
      <c r="E16" s="11">
        <v>49528.2</v>
      </c>
      <c r="F16" s="11">
        <v>14017.4</v>
      </c>
      <c r="G16" s="11">
        <v>4659.2</v>
      </c>
      <c r="H16" s="11">
        <v>17951.4</v>
      </c>
      <c r="I16" s="11">
        <v>1570.8</v>
      </c>
      <c r="J16" s="11">
        <v>322.3</v>
      </c>
      <c r="K16" s="39">
        <v>25024.5</v>
      </c>
      <c r="L16" s="51"/>
    </row>
    <row r="17" spans="1:12" s="52" customFormat="1" ht="18.75" customHeight="1">
      <c r="A17" s="526"/>
      <c r="B17" s="511"/>
      <c r="C17" s="478" t="s">
        <v>170</v>
      </c>
      <c r="D17" s="512"/>
      <c r="E17" s="11">
        <v>2734.6000000000013</v>
      </c>
      <c r="F17" s="11">
        <v>-785.8999999999996</v>
      </c>
      <c r="G17" s="11">
        <v>856.1999999999998</v>
      </c>
      <c r="H17" s="11">
        <v>-1203.8999999999978</v>
      </c>
      <c r="I17" s="11">
        <v>-115.90000000000009</v>
      </c>
      <c r="J17" s="11">
        <v>27.900000000000034</v>
      </c>
      <c r="K17" s="39">
        <v>3170.2999999999993</v>
      </c>
      <c r="L17" s="51"/>
    </row>
    <row r="18" spans="1:12" s="52" customFormat="1" ht="18.75" customHeight="1">
      <c r="A18" s="526"/>
      <c r="B18" s="511" t="s">
        <v>171</v>
      </c>
      <c r="C18" s="478" t="s">
        <v>160</v>
      </c>
      <c r="D18" s="512"/>
      <c r="E18" s="11">
        <v>18067</v>
      </c>
      <c r="F18" s="11">
        <v>4754.7</v>
      </c>
      <c r="G18" s="11">
        <v>2652.9</v>
      </c>
      <c r="H18" s="11">
        <v>7954</v>
      </c>
      <c r="I18" s="11">
        <v>577.4</v>
      </c>
      <c r="J18" s="11">
        <v>509.9</v>
      </c>
      <c r="K18" s="39">
        <v>6372.8</v>
      </c>
      <c r="L18" s="51"/>
    </row>
    <row r="19" spans="1:12" s="50" customFormat="1" ht="18.75" customHeight="1">
      <c r="A19" s="526"/>
      <c r="B19" s="511"/>
      <c r="C19" s="491" t="s">
        <v>168</v>
      </c>
      <c r="D19" s="491"/>
      <c r="E19" s="15">
        <v>-10.778043902318586</v>
      </c>
      <c r="F19" s="15">
        <v>-15.662415524061231</v>
      </c>
      <c r="G19" s="15">
        <v>7.94677734375</v>
      </c>
      <c r="H19" s="15">
        <v>-15.453134632964122</v>
      </c>
      <c r="I19" s="15">
        <v>-9.070866141732296</v>
      </c>
      <c r="J19" s="15">
        <v>8.651182612401428</v>
      </c>
      <c r="K19" s="10">
        <v>-12.459133492678362</v>
      </c>
      <c r="L19" s="49"/>
    </row>
    <row r="20" spans="1:12" s="50" customFormat="1" ht="18.75" customHeight="1">
      <c r="A20" s="526"/>
      <c r="B20" s="513" t="s">
        <v>172</v>
      </c>
      <c r="C20" s="514"/>
      <c r="D20" s="515"/>
      <c r="E20" s="15">
        <v>100</v>
      </c>
      <c r="F20" s="15">
        <v>30.489341930787813</v>
      </c>
      <c r="G20" s="15">
        <v>9.338172011735736</v>
      </c>
      <c r="H20" s="15">
        <v>42.60408602824154</v>
      </c>
      <c r="I20" s="15">
        <v>3.462996192001862</v>
      </c>
      <c r="J20" s="15">
        <v>1.139117970380248</v>
      </c>
      <c r="K20" s="10">
        <v>43.45562779764063</v>
      </c>
      <c r="L20" s="49"/>
    </row>
    <row r="21" spans="1:12" s="50" customFormat="1" ht="18.75" customHeight="1" thickBot="1">
      <c r="A21" s="527"/>
      <c r="B21" s="529" t="s">
        <v>173</v>
      </c>
      <c r="C21" s="530"/>
      <c r="D21" s="531"/>
      <c r="E21" s="19">
        <v>100</v>
      </c>
      <c r="F21" s="19">
        <v>27.77135062844699</v>
      </c>
      <c r="G21" s="19">
        <v>10.817484081709946</v>
      </c>
      <c r="H21" s="19">
        <v>38.324318886548156</v>
      </c>
      <c r="I21" s="19">
        <v>3.1780363102705516</v>
      </c>
      <c r="J21" s="19">
        <v>1.2311525078703816</v>
      </c>
      <c r="K21" s="20">
        <v>46.44900821360097</v>
      </c>
      <c r="L21" s="49"/>
    </row>
    <row r="22" spans="1:11" ht="25.5" customHeight="1">
      <c r="A22" s="164"/>
      <c r="B22" s="164"/>
      <c r="C22" s="164"/>
      <c r="D22" s="164"/>
      <c r="E22" s="165"/>
      <c r="F22" s="165"/>
      <c r="G22" s="165"/>
      <c r="H22" s="165"/>
      <c r="I22" s="165"/>
      <c r="J22" s="165"/>
      <c r="K22" s="165"/>
    </row>
    <row r="23" spans="1:11" ht="29.25" customHeight="1">
      <c r="A23" s="493" t="s">
        <v>194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</row>
    <row r="24" ht="14.25">
      <c r="I24" s="36"/>
    </row>
  </sheetData>
  <sheetProtection/>
  <mergeCells count="32">
    <mergeCell ref="A23:K23"/>
    <mergeCell ref="J3:J4"/>
    <mergeCell ref="K3:K4"/>
    <mergeCell ref="A14:A21"/>
    <mergeCell ref="B14:B15"/>
    <mergeCell ref="C14:D14"/>
    <mergeCell ref="C15:D15"/>
    <mergeCell ref="C19:D19"/>
    <mergeCell ref="B18:B19"/>
    <mergeCell ref="B21:D21"/>
    <mergeCell ref="B20:D20"/>
    <mergeCell ref="A8:B13"/>
    <mergeCell ref="C8:D8"/>
    <mergeCell ref="C9:D9"/>
    <mergeCell ref="C11:D11"/>
    <mergeCell ref="C12:D12"/>
    <mergeCell ref="E3:F3"/>
    <mergeCell ref="G3:G4"/>
    <mergeCell ref="B16:B17"/>
    <mergeCell ref="C16:D16"/>
    <mergeCell ref="C17:D17"/>
    <mergeCell ref="C18:D18"/>
    <mergeCell ref="H3:H4"/>
    <mergeCell ref="I3:I4"/>
    <mergeCell ref="C13:D13"/>
    <mergeCell ref="C10:D10"/>
    <mergeCell ref="B1:K1"/>
    <mergeCell ref="A3:D3"/>
    <mergeCell ref="A5:B7"/>
    <mergeCell ref="C5:D5"/>
    <mergeCell ref="C6:D6"/>
    <mergeCell ref="C7:D7"/>
  </mergeCells>
  <printOptions/>
  <pageMargins left="0.5511811023622047" right="0.9448818897637796" top="0.3937007874015748" bottom="0.393700787401574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37.25390625" style="0" customWidth="1"/>
    <col min="2" max="2" width="7.50390625" style="7" bestFit="1" customWidth="1"/>
    <col min="3" max="4" width="10.125" style="0" customWidth="1"/>
    <col min="5" max="5" width="11.375" style="0" customWidth="1"/>
  </cols>
  <sheetData>
    <row r="1" spans="1:5" ht="45" customHeight="1" thickBot="1">
      <c r="A1" s="532" t="s">
        <v>61</v>
      </c>
      <c r="B1" s="532"/>
      <c r="C1" s="532"/>
      <c r="D1" s="532"/>
      <c r="E1" s="532"/>
    </row>
    <row r="2" spans="1:5" ht="33.75" customHeight="1" thickBot="1">
      <c r="A2" s="63" t="s">
        <v>60</v>
      </c>
      <c r="B2" s="64" t="s">
        <v>105</v>
      </c>
      <c r="C2" s="64" t="s">
        <v>59</v>
      </c>
      <c r="D2" s="64" t="s">
        <v>58</v>
      </c>
      <c r="E2" s="65" t="s">
        <v>106</v>
      </c>
    </row>
    <row r="3" spans="1:5" ht="24" customHeight="1">
      <c r="A3" s="99" t="s">
        <v>196</v>
      </c>
      <c r="B3" s="100" t="s">
        <v>55</v>
      </c>
      <c r="C3" s="110"/>
      <c r="D3" s="110"/>
      <c r="E3" s="111">
        <v>13.076069942501164</v>
      </c>
    </row>
    <row r="4" spans="1:5" ht="24" customHeight="1">
      <c r="A4" s="97" t="s">
        <v>104</v>
      </c>
      <c r="B4" s="101" t="s">
        <v>55</v>
      </c>
      <c r="C4" s="112"/>
      <c r="D4" s="112"/>
      <c r="E4" s="113">
        <v>10.39480600776048</v>
      </c>
    </row>
    <row r="5" spans="1:5" ht="24" customHeight="1">
      <c r="A5" s="97" t="s">
        <v>209</v>
      </c>
      <c r="B5" s="101" t="s">
        <v>55</v>
      </c>
      <c r="C5" s="112"/>
      <c r="D5" s="112"/>
      <c r="E5" s="113">
        <v>12.075274728325752</v>
      </c>
    </row>
    <row r="6" spans="1:5" ht="24" customHeight="1">
      <c r="A6" s="97" t="s">
        <v>210</v>
      </c>
      <c r="B6" s="101" t="s">
        <v>55</v>
      </c>
      <c r="C6" s="112"/>
      <c r="D6" s="112"/>
      <c r="E6" s="113">
        <v>6.016723569237882</v>
      </c>
    </row>
    <row r="7" spans="1:5" ht="24" customHeight="1">
      <c r="A7" s="97" t="s">
        <v>103</v>
      </c>
      <c r="B7" s="101" t="s">
        <v>55</v>
      </c>
      <c r="C7" s="112">
        <v>725</v>
      </c>
      <c r="D7" s="112">
        <v>12398</v>
      </c>
      <c r="E7" s="113">
        <v>145.26211671612265</v>
      </c>
    </row>
    <row r="8" spans="1:5" ht="24" customHeight="1">
      <c r="A8" s="97" t="s">
        <v>56</v>
      </c>
      <c r="B8" s="101"/>
      <c r="C8" s="112"/>
      <c r="D8" s="112"/>
      <c r="E8" s="114"/>
    </row>
    <row r="9" spans="1:5" ht="24" customHeight="1">
      <c r="A9" s="97" t="s">
        <v>107</v>
      </c>
      <c r="B9" s="101" t="s">
        <v>57</v>
      </c>
      <c r="C9" s="180">
        <v>0</v>
      </c>
      <c r="D9" s="112">
        <v>530858</v>
      </c>
      <c r="E9" s="113">
        <v>-2.839279537164302</v>
      </c>
    </row>
    <row r="10" spans="1:5" ht="24" customHeight="1">
      <c r="A10" s="97" t="s">
        <v>108</v>
      </c>
      <c r="B10" s="101" t="s">
        <v>57</v>
      </c>
      <c r="C10" s="180">
        <v>0</v>
      </c>
      <c r="D10" s="112">
        <v>36933</v>
      </c>
      <c r="E10" s="184" t="s">
        <v>189</v>
      </c>
    </row>
    <row r="11" spans="1:5" ht="24" customHeight="1">
      <c r="A11" s="97" t="s">
        <v>109</v>
      </c>
      <c r="B11" s="101" t="s">
        <v>57</v>
      </c>
      <c r="C11" s="180">
        <v>0</v>
      </c>
      <c r="D11" s="112">
        <v>0</v>
      </c>
      <c r="E11" s="114">
        <v>-100</v>
      </c>
    </row>
    <row r="12" spans="1:5" ht="24" customHeight="1">
      <c r="A12" s="97" t="s">
        <v>200</v>
      </c>
      <c r="B12" s="101" t="s">
        <v>57</v>
      </c>
      <c r="C12" s="174">
        <v>0</v>
      </c>
      <c r="D12" s="174">
        <v>42653</v>
      </c>
      <c r="E12" s="175">
        <v>193.26870187018704</v>
      </c>
    </row>
    <row r="13" spans="1:5" ht="24" customHeight="1">
      <c r="A13" s="97" t="s">
        <v>97</v>
      </c>
      <c r="B13" s="101" t="s">
        <v>55</v>
      </c>
      <c r="C13" s="112">
        <v>0</v>
      </c>
      <c r="D13" s="112">
        <v>25063</v>
      </c>
      <c r="E13" s="115">
        <v>325.66236413043475</v>
      </c>
    </row>
    <row r="14" spans="1:5" ht="24" customHeight="1">
      <c r="A14" s="97" t="s">
        <v>98</v>
      </c>
      <c r="B14" s="101" t="s">
        <v>57</v>
      </c>
      <c r="C14" s="112">
        <v>0</v>
      </c>
      <c r="D14" s="112">
        <v>17689</v>
      </c>
      <c r="E14" s="115">
        <v>-58.57474063839254</v>
      </c>
    </row>
    <row r="15" spans="1:5" ht="24" customHeight="1">
      <c r="A15" s="97" t="s">
        <v>110</v>
      </c>
      <c r="B15" s="101"/>
      <c r="C15" s="112"/>
      <c r="D15" s="112"/>
      <c r="E15" s="114"/>
    </row>
    <row r="16" spans="1:5" ht="24" customHeight="1">
      <c r="A16" s="97" t="s">
        <v>111</v>
      </c>
      <c r="B16" s="101" t="s">
        <v>55</v>
      </c>
      <c r="C16" s="112"/>
      <c r="D16" s="112"/>
      <c r="E16" s="113"/>
    </row>
    <row r="17" spans="1:5" ht="24" customHeight="1">
      <c r="A17" s="97" t="s">
        <v>112</v>
      </c>
      <c r="B17" s="101" t="s">
        <v>55</v>
      </c>
      <c r="C17" s="112"/>
      <c r="D17" s="112"/>
      <c r="E17" s="113"/>
    </row>
    <row r="18" spans="1:5" ht="24" customHeight="1" thickBot="1">
      <c r="A18" s="98" t="s">
        <v>113</v>
      </c>
      <c r="B18" s="102" t="s">
        <v>55</v>
      </c>
      <c r="C18" s="116"/>
      <c r="D18" s="116"/>
      <c r="E18" s="11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4" customWidth="1"/>
  </cols>
  <sheetData>
    <row r="1" spans="1:4" ht="34.5" customHeight="1">
      <c r="A1" s="533" t="s">
        <v>76</v>
      </c>
      <c r="B1" s="533"/>
      <c r="C1" s="533"/>
      <c r="D1" s="533"/>
    </row>
    <row r="2" spans="1:4" ht="19.5" thickBot="1">
      <c r="A2" s="12"/>
      <c r="B2" s="12"/>
      <c r="C2" s="12"/>
      <c r="D2" s="67" t="s">
        <v>77</v>
      </c>
    </row>
    <row r="3" spans="1:4" ht="48.75" customHeight="1" thickBot="1">
      <c r="A3" s="72" t="s">
        <v>60</v>
      </c>
      <c r="B3" s="73" t="s">
        <v>59</v>
      </c>
      <c r="C3" s="73" t="s">
        <v>58</v>
      </c>
      <c r="D3" s="74" t="s">
        <v>62</v>
      </c>
    </row>
    <row r="4" spans="1:4" ht="18.75">
      <c r="A4" s="68" t="s">
        <v>187</v>
      </c>
      <c r="B4" s="172">
        <v>3791</v>
      </c>
      <c r="C4" s="172">
        <v>52779.95</v>
      </c>
      <c r="D4" s="69">
        <v>2.744695347479068</v>
      </c>
    </row>
    <row r="5" spans="1:4" ht="18.75">
      <c r="A5" s="68" t="s">
        <v>188</v>
      </c>
      <c r="B5" s="172">
        <v>2706</v>
      </c>
      <c r="C5" s="172">
        <v>28860.95</v>
      </c>
      <c r="D5" s="69">
        <v>5.590129147916441</v>
      </c>
    </row>
    <row r="6" spans="1:4" ht="18.75">
      <c r="A6" s="68" t="s">
        <v>63</v>
      </c>
      <c r="B6" s="172">
        <v>2391</v>
      </c>
      <c r="C6" s="172">
        <v>26224</v>
      </c>
      <c r="D6" s="69">
        <v>7.13</v>
      </c>
    </row>
    <row r="7" spans="1:4" ht="18.75">
      <c r="A7" s="68" t="s">
        <v>64</v>
      </c>
      <c r="B7" s="172">
        <v>658</v>
      </c>
      <c r="C7" s="172">
        <v>6690</v>
      </c>
      <c r="D7" s="69">
        <v>-24.68</v>
      </c>
    </row>
    <row r="8" spans="1:4" ht="18.75">
      <c r="A8" s="68" t="s">
        <v>174</v>
      </c>
      <c r="B8" s="172">
        <v>243</v>
      </c>
      <c r="C8" s="172">
        <v>3454</v>
      </c>
      <c r="D8" s="69">
        <v>19.43</v>
      </c>
    </row>
    <row r="9" spans="1:4" ht="18.75">
      <c r="A9" s="68" t="s">
        <v>65</v>
      </c>
      <c r="B9" s="172">
        <v>31</v>
      </c>
      <c r="C9" s="172">
        <v>8033</v>
      </c>
      <c r="D9" s="69">
        <v>21.07</v>
      </c>
    </row>
    <row r="10" spans="1:4" ht="18.75">
      <c r="A10" s="68" t="s">
        <v>66</v>
      </c>
      <c r="B10" s="172">
        <v>46</v>
      </c>
      <c r="C10" s="172">
        <v>669</v>
      </c>
      <c r="D10" s="69">
        <v>-42.48</v>
      </c>
    </row>
    <row r="11" spans="1:4" ht="18.75">
      <c r="A11" s="68" t="s">
        <v>67</v>
      </c>
      <c r="B11" s="172">
        <v>144</v>
      </c>
      <c r="C11" s="172">
        <v>897</v>
      </c>
      <c r="D11" s="69">
        <v>-22.54</v>
      </c>
    </row>
    <row r="12" spans="1:4" ht="18.75">
      <c r="A12" s="68" t="s">
        <v>68</v>
      </c>
      <c r="B12" s="172">
        <v>66</v>
      </c>
      <c r="C12" s="172">
        <v>719</v>
      </c>
      <c r="D12" s="69">
        <v>-14.3</v>
      </c>
    </row>
    <row r="13" spans="1:4" ht="18.75">
      <c r="A13" s="68" t="s">
        <v>69</v>
      </c>
      <c r="B13" s="172">
        <v>315</v>
      </c>
      <c r="C13" s="172">
        <v>2637</v>
      </c>
      <c r="D13" s="69">
        <v>-7.6</v>
      </c>
    </row>
    <row r="14" spans="1:4" ht="18.75">
      <c r="A14" s="68" t="s">
        <v>70</v>
      </c>
      <c r="B14" s="172">
        <v>237</v>
      </c>
      <c r="C14" s="172">
        <v>1519</v>
      </c>
      <c r="D14" s="69">
        <v>-14.08</v>
      </c>
    </row>
    <row r="15" spans="1:4" ht="18.75">
      <c r="A15" s="68" t="s">
        <v>71</v>
      </c>
      <c r="B15" s="172">
        <v>29</v>
      </c>
      <c r="C15" s="172">
        <v>337</v>
      </c>
      <c r="D15" s="163">
        <v>10.13</v>
      </c>
    </row>
    <row r="16" spans="1:4" ht="18.75">
      <c r="A16" s="68" t="s">
        <v>78</v>
      </c>
      <c r="B16" s="172">
        <v>13844.68</v>
      </c>
      <c r="C16" s="172">
        <v>117206.68</v>
      </c>
      <c r="D16" s="69">
        <v>2.86</v>
      </c>
    </row>
    <row r="17" spans="1:4" ht="18.75">
      <c r="A17" s="68" t="s">
        <v>72</v>
      </c>
      <c r="B17" s="172">
        <v>1766</v>
      </c>
      <c r="C17" s="172">
        <v>17048</v>
      </c>
      <c r="D17" s="69">
        <v>13.67</v>
      </c>
    </row>
    <row r="18" spans="1:4" ht="18.75">
      <c r="A18" s="68" t="s">
        <v>73</v>
      </c>
      <c r="B18" s="172">
        <v>3376</v>
      </c>
      <c r="C18" s="172">
        <v>24675</v>
      </c>
      <c r="D18" s="69">
        <v>3.44</v>
      </c>
    </row>
    <row r="19" spans="1:4" ht="18.75">
      <c r="A19" s="68" t="s">
        <v>74</v>
      </c>
      <c r="B19" s="172">
        <v>191.84</v>
      </c>
      <c r="C19" s="172">
        <v>13315.84</v>
      </c>
      <c r="D19" s="69">
        <v>-22.49</v>
      </c>
    </row>
    <row r="20" spans="1:4" ht="18.75">
      <c r="A20" s="68" t="s">
        <v>218</v>
      </c>
      <c r="B20" s="172">
        <v>500.11</v>
      </c>
      <c r="C20" s="172">
        <v>14799.11</v>
      </c>
      <c r="D20" s="69">
        <v>13.07</v>
      </c>
    </row>
    <row r="21" spans="1:4" ht="19.5" thickBot="1">
      <c r="A21" s="70" t="s">
        <v>75</v>
      </c>
      <c r="B21" s="173">
        <v>2910.68</v>
      </c>
      <c r="C21" s="173">
        <v>8906.68</v>
      </c>
      <c r="D21" s="71">
        <v>-5.22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51.25390625" style="0" customWidth="1"/>
    <col min="2" max="2" width="5.50390625" style="0" bestFit="1" customWidth="1"/>
    <col min="3" max="3" width="10.625" style="24" customWidth="1"/>
    <col min="4" max="4" width="11.375" style="24" customWidth="1"/>
    <col min="5" max="5" width="10.50390625" style="24" customWidth="1"/>
    <col min="6" max="6" width="11.625" style="25" customWidth="1"/>
    <col min="7" max="7" width="12.75390625" style="0" customWidth="1"/>
  </cols>
  <sheetData>
    <row r="1" spans="1:6" ht="39" customHeight="1">
      <c r="A1" s="534" t="s">
        <v>138</v>
      </c>
      <c r="B1" s="534"/>
      <c r="C1" s="534"/>
      <c r="D1" s="534"/>
      <c r="E1" s="534"/>
      <c r="F1" s="534"/>
    </row>
    <row r="2" spans="1:6" ht="46.5" customHeight="1">
      <c r="A2" s="75" t="s">
        <v>139</v>
      </c>
      <c r="B2" s="76" t="s">
        <v>140</v>
      </c>
      <c r="C2" s="77" t="s">
        <v>141</v>
      </c>
      <c r="D2" s="78" t="s">
        <v>142</v>
      </c>
      <c r="E2" s="77" t="s">
        <v>143</v>
      </c>
      <c r="F2" s="79" t="s">
        <v>142</v>
      </c>
    </row>
    <row r="3" spans="1:6" ht="27" customHeight="1">
      <c r="A3" s="80" t="s">
        <v>81</v>
      </c>
      <c r="B3" s="130" t="s">
        <v>55</v>
      </c>
      <c r="C3" s="131"/>
      <c r="D3" s="131"/>
      <c r="E3" s="131"/>
      <c r="F3" s="132"/>
    </row>
    <row r="4" spans="1:6" ht="27" customHeight="1">
      <c r="A4" s="142" t="s">
        <v>144</v>
      </c>
      <c r="B4" s="133" t="s">
        <v>55</v>
      </c>
      <c r="C4" s="134">
        <v>7817.4</v>
      </c>
      <c r="D4" s="134">
        <v>12.775902363022595</v>
      </c>
      <c r="E4" s="134">
        <v>70082.2</v>
      </c>
      <c r="F4" s="135">
        <v>6.586141499003077</v>
      </c>
    </row>
    <row r="5" spans="1:6" ht="27" customHeight="1">
      <c r="A5" s="143" t="s">
        <v>145</v>
      </c>
      <c r="B5" s="136" t="s">
        <v>55</v>
      </c>
      <c r="C5" s="81"/>
      <c r="D5" s="81"/>
      <c r="E5" s="81"/>
      <c r="F5" s="137"/>
    </row>
    <row r="6" spans="5:6" ht="14.25">
      <c r="E6" s="25"/>
      <c r="F6"/>
    </row>
    <row r="7" spans="5:6" ht="14.25">
      <c r="E7" s="25"/>
      <c r="F7"/>
    </row>
    <row r="8" spans="5:6" ht="14.25">
      <c r="E8" s="25"/>
      <c r="F8"/>
    </row>
    <row r="9" spans="5:6" ht="14.25">
      <c r="E9" s="25"/>
      <c r="F9"/>
    </row>
    <row r="10" spans="5:6" ht="14.25">
      <c r="E10" s="25"/>
      <c r="F10"/>
    </row>
    <row r="11" spans="5:6" ht="14.25">
      <c r="E11" s="25"/>
      <c r="F11"/>
    </row>
  </sheetData>
  <sheetProtection/>
  <mergeCells count="1">
    <mergeCell ref="A1:F1"/>
  </mergeCells>
  <printOptions/>
  <pageMargins left="0.75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J6" sqref="J6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9" width="9.00390625" style="0" customWidth="1"/>
  </cols>
  <sheetData>
    <row r="1" spans="1:4" ht="27" customHeight="1">
      <c r="A1" s="532" t="s">
        <v>15</v>
      </c>
      <c r="B1" s="532"/>
      <c r="C1" s="532"/>
      <c r="D1" s="532"/>
    </row>
    <row r="2" spans="1:4" ht="15" thickBot="1">
      <c r="A2" s="62"/>
      <c r="B2" s="62"/>
      <c r="C2" s="538"/>
      <c r="D2" s="538"/>
    </row>
    <row r="3" spans="1:4" ht="45" customHeight="1">
      <c r="A3" s="178"/>
      <c r="B3" s="176" t="s">
        <v>17</v>
      </c>
      <c r="C3" s="179" t="s">
        <v>62</v>
      </c>
      <c r="D3" s="177" t="s">
        <v>0</v>
      </c>
    </row>
    <row r="4" spans="1:4" ht="18.75">
      <c r="A4" s="84" t="s">
        <v>115</v>
      </c>
      <c r="B4" s="107">
        <v>53033</v>
      </c>
      <c r="C4" s="138">
        <v>6.716973538585378</v>
      </c>
      <c r="D4" s="83"/>
    </row>
    <row r="5" spans="1:4" ht="18.75">
      <c r="A5" s="84" t="s">
        <v>116</v>
      </c>
      <c r="B5" s="180"/>
      <c r="C5" s="138"/>
      <c r="D5" s="83"/>
    </row>
    <row r="6" spans="1:4" ht="18.75">
      <c r="A6" s="84" t="s">
        <v>2</v>
      </c>
      <c r="C6" s="138"/>
      <c r="D6" s="83"/>
    </row>
    <row r="7" spans="1:4" ht="18.75">
      <c r="A7" s="84" t="s">
        <v>3</v>
      </c>
      <c r="B7" s="107"/>
      <c r="C7" s="138"/>
      <c r="D7" s="83"/>
    </row>
    <row r="8" spans="1:4" ht="18.75">
      <c r="A8" s="84" t="s">
        <v>211</v>
      </c>
      <c r="B8" s="107"/>
      <c r="C8" s="138"/>
      <c r="D8" s="83"/>
    </row>
    <row r="9" spans="1:4" ht="18.75">
      <c r="A9" s="84" t="s">
        <v>4</v>
      </c>
      <c r="B9" s="107"/>
      <c r="C9" s="138"/>
      <c r="D9" s="83"/>
    </row>
    <row r="10" spans="1:4" ht="18.75">
      <c r="A10" s="84" t="s">
        <v>5</v>
      </c>
      <c r="B10" s="107"/>
      <c r="C10" s="138"/>
      <c r="D10" s="83"/>
    </row>
    <row r="11" spans="1:4" ht="18.75">
      <c r="A11" s="84" t="s">
        <v>6</v>
      </c>
      <c r="B11" s="107"/>
      <c r="C11" s="138"/>
      <c r="D11" s="83"/>
    </row>
    <row r="12" spans="1:4" ht="18.75">
      <c r="A12" s="84" t="s">
        <v>202</v>
      </c>
      <c r="B12" s="107"/>
      <c r="C12" s="138"/>
      <c r="D12" s="83"/>
    </row>
    <row r="13" spans="1:4" ht="18.75">
      <c r="A13" s="84" t="s">
        <v>7</v>
      </c>
      <c r="B13" s="107"/>
      <c r="C13" s="138"/>
      <c r="D13" s="83"/>
    </row>
    <row r="14" spans="1:4" ht="18.75">
      <c r="A14" s="84" t="s">
        <v>8</v>
      </c>
      <c r="B14" s="107"/>
      <c r="C14" s="138"/>
      <c r="D14" s="83"/>
    </row>
    <row r="15" spans="1:4" ht="18.75">
      <c r="A15" s="84" t="s">
        <v>9</v>
      </c>
      <c r="B15" s="107"/>
      <c r="C15" s="138"/>
      <c r="D15" s="83"/>
    </row>
    <row r="16" spans="1:4" ht="18.75">
      <c r="A16" s="84" t="s">
        <v>10</v>
      </c>
      <c r="B16" s="107"/>
      <c r="C16" s="138"/>
      <c r="D16" s="83"/>
    </row>
    <row r="17" spans="1:4" ht="19.5" thickBot="1">
      <c r="A17" s="108" t="s">
        <v>11</v>
      </c>
      <c r="B17" s="107"/>
      <c r="C17" s="139"/>
      <c r="D17" s="140"/>
    </row>
    <row r="18" spans="1:4" ht="24.75" customHeight="1">
      <c r="A18" s="535" t="s">
        <v>219</v>
      </c>
      <c r="B18" s="536"/>
      <c r="C18" s="537"/>
      <c r="D18" s="537"/>
    </row>
  </sheetData>
  <sheetProtection/>
  <mergeCells count="3">
    <mergeCell ref="A18:D18"/>
    <mergeCell ref="A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13" sqref="C13"/>
    </sheetView>
  </sheetViews>
  <sheetFormatPr defaultColWidth="15.125" defaultRowHeight="14.25"/>
  <cols>
    <col min="1" max="1" width="9.875" style="150" customWidth="1"/>
    <col min="2" max="2" width="12.625" style="150" customWidth="1"/>
    <col min="3" max="3" width="8.75390625" style="150" customWidth="1"/>
    <col min="4" max="4" width="13.00390625" style="150" customWidth="1"/>
    <col min="5" max="5" width="10.375" style="150" customWidth="1"/>
    <col min="6" max="6" width="10.25390625" style="150" customWidth="1"/>
    <col min="7" max="7" width="12.25390625" style="150" customWidth="1"/>
    <col min="8" max="255" width="9.00390625" style="150" customWidth="1"/>
    <col min="256" max="16384" width="15.125" style="150" customWidth="1"/>
  </cols>
  <sheetData>
    <row r="1" spans="1:7" ht="42" customHeight="1">
      <c r="A1" s="540" t="s">
        <v>177</v>
      </c>
      <c r="B1" s="540"/>
      <c r="C1" s="540"/>
      <c r="D1" s="540"/>
      <c r="E1" s="540"/>
      <c r="F1" s="540"/>
      <c r="G1" s="540"/>
    </row>
    <row r="2" spans="1:7" ht="41.25" customHeight="1">
      <c r="A2" s="541"/>
      <c r="B2" s="542" t="s">
        <v>198</v>
      </c>
      <c r="C2" s="548" t="s">
        <v>178</v>
      </c>
      <c r="D2" s="549"/>
      <c r="E2" s="550"/>
      <c r="F2" s="544" t="s">
        <v>185</v>
      </c>
      <c r="G2" s="546" t="s">
        <v>186</v>
      </c>
    </row>
    <row r="3" spans="1:7" ht="48" customHeight="1">
      <c r="A3" s="541"/>
      <c r="B3" s="543"/>
      <c r="C3" s="159" t="s">
        <v>179</v>
      </c>
      <c r="D3" s="159" t="s">
        <v>180</v>
      </c>
      <c r="E3" s="3" t="s">
        <v>199</v>
      </c>
      <c r="F3" s="545"/>
      <c r="G3" s="547"/>
    </row>
    <row r="4" spans="1:7" ht="20.25" customHeight="1">
      <c r="A4" s="151" t="s">
        <v>181</v>
      </c>
      <c r="B4" s="166"/>
      <c r="C4" s="152"/>
      <c r="D4" s="153">
        <v>10.39392006035</v>
      </c>
      <c r="E4" s="168"/>
      <c r="F4" s="162"/>
      <c r="G4" s="154"/>
    </row>
    <row r="5" spans="1:7" ht="20.25" customHeight="1">
      <c r="A5" s="155" t="s">
        <v>182</v>
      </c>
      <c r="B5" s="166"/>
      <c r="C5" s="156"/>
      <c r="D5" s="153">
        <v>11.4165680276078</v>
      </c>
      <c r="E5" s="168"/>
      <c r="F5" s="162"/>
      <c r="G5" s="154"/>
    </row>
    <row r="6" spans="1:7" ht="20.25" customHeight="1">
      <c r="A6" s="155" t="s">
        <v>2</v>
      </c>
      <c r="B6" s="166"/>
      <c r="C6" s="156"/>
      <c r="D6" s="153">
        <v>-46.8405739437495</v>
      </c>
      <c r="E6" s="168"/>
      <c r="F6" s="162"/>
      <c r="G6" s="154"/>
    </row>
    <row r="7" spans="1:7" ht="20.25" customHeight="1">
      <c r="A7" s="155" t="s">
        <v>3</v>
      </c>
      <c r="B7" s="166"/>
      <c r="C7" s="156"/>
      <c r="D7" s="153">
        <v>170.843606903839</v>
      </c>
      <c r="E7" s="168"/>
      <c r="F7" s="162"/>
      <c r="G7" s="154"/>
    </row>
    <row r="8" spans="1:7" ht="20.25" customHeight="1">
      <c r="A8" s="155" t="s">
        <v>212</v>
      </c>
      <c r="B8" s="166"/>
      <c r="C8" s="156"/>
      <c r="D8" s="153">
        <v>8.8460068781047</v>
      </c>
      <c r="E8" s="168"/>
      <c r="F8" s="162"/>
      <c r="G8" s="154"/>
    </row>
    <row r="9" spans="1:7" ht="20.25" customHeight="1">
      <c r="A9" s="155" t="s">
        <v>4</v>
      </c>
      <c r="B9" s="166"/>
      <c r="C9" s="156"/>
      <c r="D9" s="153">
        <v>102.23114680946</v>
      </c>
      <c r="E9" s="168"/>
      <c r="F9" s="162"/>
      <c r="G9" s="154"/>
    </row>
    <row r="10" spans="1:7" ht="20.25" customHeight="1">
      <c r="A10" s="155" t="s">
        <v>5</v>
      </c>
      <c r="B10" s="166"/>
      <c r="C10" s="156"/>
      <c r="D10" s="161">
        <v>256.174612291786</v>
      </c>
      <c r="E10" s="168"/>
      <c r="F10" s="162"/>
      <c r="G10" s="154"/>
    </row>
    <row r="11" spans="1:7" ht="20.25" customHeight="1">
      <c r="A11" s="155" t="s">
        <v>183</v>
      </c>
      <c r="B11" s="166"/>
      <c r="C11" s="156"/>
      <c r="D11" s="153">
        <v>9.42390755595446</v>
      </c>
      <c r="E11" s="168"/>
      <c r="F11" s="162"/>
      <c r="G11" s="154"/>
    </row>
    <row r="12" spans="1:7" ht="20.25" customHeight="1">
      <c r="A12" s="155" t="s">
        <v>201</v>
      </c>
      <c r="B12" s="166"/>
      <c r="C12" s="156"/>
      <c r="D12" s="153">
        <v>-10.7326506394761</v>
      </c>
      <c r="E12" s="168"/>
      <c r="F12" s="162"/>
      <c r="G12" s="154"/>
    </row>
    <row r="13" spans="1:7" ht="20.25" customHeight="1">
      <c r="A13" s="155" t="s">
        <v>7</v>
      </c>
      <c r="B13" s="166"/>
      <c r="C13" s="156"/>
      <c r="D13" s="153">
        <v>55.2676416299872</v>
      </c>
      <c r="E13" s="168"/>
      <c r="F13" s="162"/>
      <c r="G13" s="154"/>
    </row>
    <row r="14" spans="1:7" ht="20.25" customHeight="1">
      <c r="A14" s="155" t="s">
        <v>8</v>
      </c>
      <c r="B14" s="166"/>
      <c r="C14" s="156"/>
      <c r="D14" s="153">
        <v>-20.8838821490468</v>
      </c>
      <c r="E14" s="168"/>
      <c r="F14" s="162"/>
      <c r="G14" s="154"/>
    </row>
    <row r="15" spans="1:7" ht="20.25" customHeight="1">
      <c r="A15" s="155" t="s">
        <v>9</v>
      </c>
      <c r="B15" s="166"/>
      <c r="C15" s="156"/>
      <c r="D15" s="153">
        <v>30.955223880597</v>
      </c>
      <c r="E15" s="168"/>
      <c r="F15" s="162"/>
      <c r="G15" s="154"/>
    </row>
    <row r="16" spans="1:7" ht="20.25" customHeight="1">
      <c r="A16" s="155" t="s">
        <v>10</v>
      </c>
      <c r="B16" s="166"/>
      <c r="C16" s="156"/>
      <c r="D16" s="153">
        <v>-61.014796819788</v>
      </c>
      <c r="E16" s="168"/>
      <c r="F16" s="162"/>
      <c r="G16" s="154"/>
    </row>
    <row r="17" spans="1:7" ht="20.25" customHeight="1">
      <c r="A17" s="155" t="s">
        <v>11</v>
      </c>
      <c r="B17" s="167"/>
      <c r="C17" s="152"/>
      <c r="D17" s="153">
        <v>906.272401433692</v>
      </c>
      <c r="E17" s="168"/>
      <c r="F17" s="162"/>
      <c r="G17" s="154"/>
    </row>
    <row r="18" spans="1:6" s="158" customFormat="1" ht="20.25" customHeight="1">
      <c r="A18" s="539" t="s">
        <v>184</v>
      </c>
      <c r="B18" s="539"/>
      <c r="C18" s="539"/>
      <c r="D18" s="539"/>
      <c r="E18" s="157"/>
      <c r="F18" s="157"/>
    </row>
  </sheetData>
  <sheetProtection/>
  <mergeCells count="7">
    <mergeCell ref="A18:D18"/>
    <mergeCell ref="A1:G1"/>
    <mergeCell ref="A2:A3"/>
    <mergeCell ref="B2:B3"/>
    <mergeCell ref="F2:F3"/>
    <mergeCell ref="G2:G3"/>
    <mergeCell ref="C2:E2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PC</cp:lastModifiedBy>
  <cp:lastPrinted>2019-09-18T08:04:26Z</cp:lastPrinted>
  <dcterms:created xsi:type="dcterms:W3CDTF">2002-03-19T00:57:19Z</dcterms:created>
  <dcterms:modified xsi:type="dcterms:W3CDTF">2022-07-25T12:50:19Z</dcterms:modified>
  <cp:category/>
  <cp:version/>
  <cp:contentType/>
  <cp:contentStatus/>
</cp:coreProperties>
</file>