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51" activeTab="8"/>
  </bookViews>
  <sheets>
    <sheet name="目录" sheetId="1" r:id="rId1"/>
    <sheet name="国民经济主要指标" sheetId="2" r:id="rId2"/>
    <sheet name="固定资产投资" sheetId="3" r:id="rId3"/>
    <sheet name="财政收支" sheetId="4" r:id="rId4"/>
    <sheet name="社会消费品零售总额 " sheetId="5" r:id="rId5"/>
    <sheet name="分乡镇固定资产投资" sheetId="6" r:id="rId6"/>
    <sheet name="财政" sheetId="7" r:id="rId7"/>
    <sheet name="税收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1">#REF!</definedName>
    <definedName name="oo" localSheetId="0">#REF!</definedName>
    <definedName name="oo">#REF!</definedName>
    <definedName name="PP" localSheetId="1">#REF!</definedName>
    <definedName name="PP" localSheetId="0">#REF!</definedName>
    <definedName name="PP">#REF!</definedName>
    <definedName name="qq" localSheetId="1">#REF!</definedName>
    <definedName name="qq" localSheetId="0">#REF!</definedName>
    <definedName name="qq">#REF!</definedName>
    <definedName name="Rr" localSheetId="1">#REF!</definedName>
    <definedName name="Rr" localSheetId="0">#REF!</definedName>
    <definedName name="Rr">#REF!</definedName>
    <definedName name="ss" localSheetId="1">#REF!</definedName>
    <definedName name="ss" localSheetId="0">#REF!</definedName>
    <definedName name="ss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<sst xmlns="http://schemas.openxmlformats.org/spreadsheetml/2006/main" count="266" uniqueCount="150">
  <si>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</si>
  <si>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全年全县国民经济运行简况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</si>
  <si>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</si>
  <si>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</si>
  <si>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</si>
  <si>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</si>
  <si>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</si>
  <si>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</si>
  <si>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</si>
  <si>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</si>
  <si>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</si>
  <si>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</si>
  <si>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</si>
  <si>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</si>
  <si>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</si>
  <si>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</si>
  <si>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</si>
  <si>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</si>
  <si>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</si>
  <si>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</si>
  <si>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</si>
  <si>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</si>
  <si>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</si>
  <si>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</si>
  <si>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</si>
  <si>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</si>
  <si>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</si>
  <si>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</si>
  <si>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</si>
  <si>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</si>
  <si>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GDP总量及各行业对GDP的贡献和拉动情况表</t>
  </si>
  <si>
    <t>22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</si>
  <si>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</si>
  <si>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</si>
  <si>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</si>
  <si>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</si>
  <si>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</si>
  <si>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</si>
  <si>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</si>
  <si>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</si>
  <si>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</si>
  <si>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</si>
  <si>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</si>
  <si>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>三、规模以上工业总产值</t>
  </si>
  <si>
    <t xml:space="preserve">    规模以上工业增加值</t>
  </si>
  <si>
    <t xml:space="preserve">    工业经济效益综合指数</t>
  </si>
  <si>
    <t>%</t>
  </si>
  <si>
    <t>四、固定资产投资完成额</t>
  </si>
  <si>
    <t xml:space="preserve">    项目投资</t>
  </si>
  <si>
    <t xml:space="preserve">    房地产开发</t>
  </si>
  <si>
    <t>五、建筑业总产值</t>
  </si>
  <si>
    <t>六、社会消费品零售总额</t>
  </si>
  <si>
    <t xml:space="preserve">七、城镇居民人均可支配收入 </t>
  </si>
  <si>
    <t>元</t>
  </si>
  <si>
    <t xml:space="preserve">八、农村居民人均可支配收入 </t>
  </si>
  <si>
    <t>九、出口总额</t>
  </si>
  <si>
    <t>亿元</t>
  </si>
  <si>
    <t xml:space="preserve">    实际利用外资(验资口径）</t>
  </si>
  <si>
    <t>十、一般公共预算收入</t>
  </si>
  <si>
    <t xml:space="preserve">     #地方一般公共预算收入</t>
  </si>
  <si>
    <t>十一、公共财政支出</t>
  </si>
  <si>
    <t xml:space="preserve">     #地方公共预算支出</t>
  </si>
  <si>
    <t>十二、期末金融机构本外币存款余额</t>
  </si>
  <si>
    <t xml:space="preserve">      期末金融机构本外币贷款余额 </t>
  </si>
  <si>
    <t>十三、客货运周转量</t>
  </si>
  <si>
    <t>万吨公里</t>
  </si>
  <si>
    <t>　 　＃货运周转量</t>
  </si>
  <si>
    <t>十五、全社会工业用电量</t>
  </si>
  <si>
    <t>万千瓦时</t>
  </si>
  <si>
    <t>注：工业经济效益综合指数为上月数；财政总收入不含基金。</t>
  </si>
  <si>
    <t>指        标</t>
  </si>
  <si>
    <t>计量
单位</t>
  </si>
  <si>
    <t>本月
实绩</t>
  </si>
  <si>
    <t>本月止
累计</t>
  </si>
  <si>
    <t>比上年同期
增长%</t>
  </si>
  <si>
    <t>一、固定资产投资(不含农户投资)</t>
  </si>
  <si>
    <t xml:space="preserve">      五千万以上</t>
  </si>
  <si>
    <t xml:space="preserve">      五千万以下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</si>
  <si>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</si>
  <si>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</si>
  <si>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</si>
  <si>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</si>
  <si>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</si>
  <si>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</si>
  <si>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</si>
  <si>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</si>
  <si>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</si>
  <si>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</si>
  <si>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</si>
  <si>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</si>
  <si>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单位：万元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</si>
  <si>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</si>
  <si>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</si>
  <si>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</si>
  <si>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</si>
  <si>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#国内增值税(含改征增值税)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</si>
  <si>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</si>
  <si>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</si>
  <si>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</si>
  <si>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</si>
  <si>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</si>
  <si>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</si>
  <si>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</si>
  <si>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</si>
  <si>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</si>
  <si>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</si>
  <si>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</si>
  <si>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</t>
  </si>
  <si>
    <t xml:space="preserve">     农林水事务</t>
  </si>
  <si>
    <t>本月止
累  计</t>
  </si>
  <si>
    <t xml:space="preserve">  #限额以上零售总额</t>
  </si>
  <si>
    <t xml:space="preserve">   限额以下零售总额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</si>
  <si>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</si>
  <si>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</si>
  <si>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</si>
  <si>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</si>
  <si>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剩余计划投资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</si>
  <si>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</si>
  <si>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</si>
  <si>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</si>
  <si>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</si>
  <si>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</si>
  <si>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</si>
  <si>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</si>
  <si>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</si>
  <si>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</si>
  <si>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</si>
  <si>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</si>
  <si>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</si>
  <si>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</si>
  <si>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</si>
  <si>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</si>
  <si>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</si>
  <si>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</si>
  <si>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注:本资料不含农村农户固定资产投资。</t>
  </si>
  <si>
    <t>预算外收入（万元）</t>
  </si>
  <si>
    <t>位次</t>
  </si>
  <si>
    <t>总  计</t>
  </si>
  <si>
    <t>_</t>
  </si>
  <si>
    <t>-</t>
  </si>
  <si>
    <t>注：本资料由县财政局提供。</t>
  </si>
  <si>
    <t>分乡（镇）企业税收收入情况</t>
  </si>
  <si>
    <t>税收收入（万元）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</si>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</sst>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);[Red]\(0.00\)"/>
    <numFmt numFmtId="180" formatCode="0_ "/>
    <numFmt numFmtId="181" formatCode="0;_"/>
    <numFmt numFmtId="182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b/>
      <sz val="12"/>
      <name val="仿宋_GB2312"/>
      <family val="0"/>
    </font>
    <font>
      <sz val="10"/>
      <name val="Helv"/>
      <family val="2"/>
    </font>
    <font>
      <b/>
      <sz val="14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1" fillId="8" borderId="0" applyNumberFormat="0" applyBorder="0" applyAlignment="0" applyProtection="0"/>
    <xf numFmtId="0" fontId="23" fillId="0" borderId="5" applyNumberFormat="0" applyFill="0" applyAlignment="0" applyProtection="0"/>
    <xf numFmtId="0" fontId="21" fillId="9" borderId="0" applyNumberFormat="0" applyBorder="0" applyAlignment="0" applyProtection="0"/>
    <xf numFmtId="0" fontId="38" fillId="10" borderId="6" applyNumberFormat="0" applyAlignment="0" applyProtection="0"/>
    <xf numFmtId="0" fontId="36" fillId="10" borderId="1" applyNumberFormat="0" applyAlignment="0" applyProtection="0"/>
    <xf numFmtId="0" fontId="20" fillId="0" borderId="0" applyNumberFormat="0" applyFill="0" applyBorder="0" applyAlignment="0" applyProtection="0"/>
    <xf numFmtId="0" fontId="22" fillId="11" borderId="7" applyNumberFormat="0" applyAlignment="0" applyProtection="0"/>
    <xf numFmtId="0" fontId="19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3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0" fontId="7" fillId="0" borderId="18" xfId="76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9" xfId="95" applyFont="1" applyBorder="1" applyAlignment="1">
      <alignment horizontal="right" vertical="center"/>
      <protection/>
    </xf>
    <xf numFmtId="176" fontId="0" fillId="0" borderId="19" xfId="95" applyNumberFormat="1" applyFont="1" applyBorder="1" applyAlignment="1">
      <alignment horizontal="right" vertical="center"/>
      <protection/>
    </xf>
    <xf numFmtId="0" fontId="0" fillId="0" borderId="20" xfId="95" applyFont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wrapText="1"/>
    </xf>
    <xf numFmtId="49" fontId="0" fillId="0" borderId="19" xfId="95" applyNumberFormat="1" applyFont="1" applyBorder="1" applyAlignment="1">
      <alignment horizontal="right" vertical="center"/>
      <protection/>
    </xf>
    <xf numFmtId="0" fontId="0" fillId="0" borderId="19" xfId="95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9" fontId="11" fillId="0" borderId="32" xfId="0" applyNumberFormat="1" applyFont="1" applyBorder="1" applyAlignment="1">
      <alignment vertical="center"/>
    </xf>
    <xf numFmtId="179" fontId="11" fillId="0" borderId="2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79" fontId="11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9" fontId="11" fillId="0" borderId="18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80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0" fillId="0" borderId="11" xfId="96" applyNumberFormat="1" applyFont="1" applyFill="1" applyBorder="1" applyAlignment="1">
      <alignment horizontal="right" vertical="center"/>
      <protection/>
    </xf>
    <xf numFmtId="176" fontId="0" fillId="0" borderId="20" xfId="96" applyNumberFormat="1" applyFont="1" applyFill="1" applyBorder="1" applyAlignment="1">
      <alignment horizontal="right" vertical="center"/>
      <protection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7" fontId="0" fillId="0" borderId="19" xfId="96" applyNumberFormat="1" applyFont="1" applyFill="1" applyBorder="1" applyAlignment="1">
      <alignment horizontal="right" vertical="center"/>
      <protection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9" xfId="96" applyNumberFormat="1" applyFont="1" applyFill="1" applyBorder="1" applyAlignment="1">
      <alignment horizontal="right"/>
      <protection/>
    </xf>
    <xf numFmtId="176" fontId="0" fillId="0" borderId="20" xfId="96" applyNumberFormat="1" applyFont="1" applyFill="1" applyBorder="1" applyAlignment="1">
      <alignment horizontal="right"/>
      <protection/>
    </xf>
    <xf numFmtId="176" fontId="0" fillId="0" borderId="30" xfId="96" applyNumberFormat="1" applyFont="1" applyFill="1" applyBorder="1" applyAlignment="1">
      <alignment horizontal="right"/>
      <protection/>
    </xf>
    <xf numFmtId="0" fontId="0" fillId="0" borderId="29" xfId="96" applyNumberFormat="1" applyFont="1" applyFill="1" applyBorder="1" applyAlignment="1">
      <alignment horizontal="right"/>
      <protection/>
    </xf>
    <xf numFmtId="0" fontId="0" fillId="0" borderId="19" xfId="96" applyFont="1" applyFill="1" applyBorder="1" applyAlignment="1">
      <alignment horizontal="right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96" applyFont="1" applyFill="1" applyBorder="1" applyAlignment="1">
      <alignment horizontal="right"/>
      <protection/>
    </xf>
    <xf numFmtId="176" fontId="0" fillId="0" borderId="23" xfId="9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24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center" vertical="center"/>
    </xf>
    <xf numFmtId="180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/>
    </xf>
    <xf numFmtId="180" fontId="15" fillId="0" borderId="20" xfId="0" applyNumberFormat="1" applyFont="1" applyBorder="1" applyAlignment="1">
      <alignment horizontal="center"/>
    </xf>
    <xf numFmtId="0" fontId="11" fillId="24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/>
    </xf>
    <xf numFmtId="180" fontId="16" fillId="0" borderId="19" xfId="0" applyNumberFormat="1" applyFont="1" applyBorder="1" applyAlignment="1">
      <alignment horizontal="right"/>
    </xf>
    <xf numFmtId="182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76" fontId="15" fillId="0" borderId="20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right" vertical="center"/>
    </xf>
    <xf numFmtId="182" fontId="15" fillId="0" borderId="19" xfId="0" applyNumberFormat="1" applyFont="1" applyBorder="1" applyAlignment="1">
      <alignment horizontal="right" vertical="center"/>
    </xf>
    <xf numFmtId="182" fontId="15" fillId="0" borderId="20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/>
    </xf>
    <xf numFmtId="182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1" fillId="24" borderId="22" xfId="0" applyFont="1" applyFill="1" applyBorder="1" applyAlignment="1">
      <alignment horizontal="center" vertical="center"/>
    </xf>
    <xf numFmtId="180" fontId="15" fillId="0" borderId="22" xfId="0" applyNumberFormat="1" applyFont="1" applyBorder="1" applyAlignment="1">
      <alignment/>
    </xf>
    <xf numFmtId="176" fontId="15" fillId="0" borderId="23" xfId="0" applyNumberFormat="1" applyFont="1" applyBorder="1" applyAlignment="1">
      <alignment/>
    </xf>
    <xf numFmtId="180" fontId="15" fillId="0" borderId="23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11" fillId="24" borderId="37" xfId="0" applyFont="1" applyFill="1" applyBorder="1" applyAlignment="1">
      <alignment horizontal="center" vertical="center"/>
    </xf>
    <xf numFmtId="180" fontId="15" fillId="0" borderId="37" xfId="0" applyNumberFormat="1" applyFont="1" applyBorder="1" applyAlignment="1">
      <alignment/>
    </xf>
    <xf numFmtId="176" fontId="15" fillId="0" borderId="38" xfId="0" applyNumberFormat="1" applyFont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vertical="center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常规 6" xfId="29"/>
    <cellStyle name="注释" xfId="30"/>
    <cellStyle name="ColLevel_5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ColLevel_7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RowLevel_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RowLevel_5" xfId="57"/>
    <cellStyle name="40% - 强调文字颜色 1" xfId="58"/>
    <cellStyle name="20% - 强调文字颜色 2" xfId="59"/>
    <cellStyle name="RowLevel_6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_ET_STYLE_NoName_00__分县2" xfId="72"/>
    <cellStyle name="0,0&#13;&#10;NA&#13;&#10;" xfId="73"/>
    <cellStyle name="60% - 强调文字颜色 6" xfId="74"/>
    <cellStyle name="ColLevel_0" xfId="75"/>
    <cellStyle name="常规 2" xfId="76"/>
    <cellStyle name="ColLevel_1" xfId="77"/>
    <cellStyle name="常规 3" xfId="78"/>
    <cellStyle name="ColLevel_2" xfId="79"/>
    <cellStyle name="常规 4" xfId="80"/>
    <cellStyle name="ColLevel_3" xfId="81"/>
    <cellStyle name="常规 5" xfId="82"/>
    <cellStyle name="ColLevel_4" xfId="83"/>
    <cellStyle name="常规 7" xfId="84"/>
    <cellStyle name="ColLevel_6" xfId="85"/>
    <cellStyle name="RowLevel_1" xfId="86"/>
    <cellStyle name="RowLevel_3" xfId="87"/>
    <cellStyle name="RowLevel_4" xfId="88"/>
    <cellStyle name="常规 2 4 2" xfId="89"/>
    <cellStyle name="差_分县2" xfId="90"/>
    <cellStyle name="常规 2 2" xfId="91"/>
    <cellStyle name="常规 2 3" xfId="92"/>
    <cellStyle name="常规 2 4" xfId="93"/>
    <cellStyle name="常规 6 2" xfId="94"/>
    <cellStyle name="常规_分乡镇固定资产投资" xfId="95"/>
    <cellStyle name="常规_固定资产投资" xfId="96"/>
    <cellStyle name="千位分隔 5" xfId="97"/>
    <cellStyle name="好_分县2" xfId="98"/>
    <cellStyle name="千位分隔 2" xfId="99"/>
    <cellStyle name="千位分隔 2 2" xfId="100"/>
    <cellStyle name="千位分隔 3" xfId="101"/>
    <cellStyle name="千位分隔 4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5" sqref="A25"/>
    </sheetView>
  </sheetViews>
  <sheetFormatPr defaultColWidth="9.00390625" defaultRowHeight="14.25"/>
  <cols>
    <col min="1" max="1" width="58.625" style="0" bestFit="1" customWidth="1"/>
    <col min="2" max="2" width="6.625" style="173" customWidth="1"/>
  </cols>
  <sheetData>
    <row r="1" spans="1:2" ht="15.75">
      <c r="A1" s="174" t="s">
        <v>0</v>
      </c>
      <c r="B1" s="174"/>
    </row>
    <row r="2" spans="1:2" ht="14.25">
      <c r="A2" s="175" t="s">
        <v>1</v>
      </c>
      <c r="B2" s="176">
        <v>1</v>
      </c>
    </row>
    <row r="3" spans="1:2" ht="14.25">
      <c r="A3" s="177" t="s">
        <v>2</v>
      </c>
      <c r="B3" s="178" t="s">
        <v>3</v>
      </c>
    </row>
    <row r="4" spans="1:2" ht="14.25">
      <c r="A4" s="177" t="s">
        <v>4</v>
      </c>
      <c r="B4" s="179" t="s">
        <v>5</v>
      </c>
    </row>
    <row r="5" spans="1:2" ht="14.25">
      <c r="A5" s="177" t="s">
        <v>6</v>
      </c>
      <c r="B5" s="179" t="s">
        <v>7</v>
      </c>
    </row>
    <row r="6" spans="1:2" ht="14.25">
      <c r="A6" s="177" t="s">
        <v>8</v>
      </c>
      <c r="B6" s="179" t="s">
        <v>9</v>
      </c>
    </row>
    <row r="7" spans="1:2" ht="14.25">
      <c r="A7" s="177" t="s">
        <v>10</v>
      </c>
      <c r="B7" s="178" t="s">
        <v>11</v>
      </c>
    </row>
    <row r="8" spans="1:2" ht="14.25">
      <c r="A8" s="177" t="s">
        <v>12</v>
      </c>
      <c r="B8" s="179" t="s">
        <v>13</v>
      </c>
    </row>
    <row r="9" spans="1:2" ht="14.25">
      <c r="A9" s="177" t="s">
        <v>14</v>
      </c>
      <c r="B9" s="179" t="s">
        <v>15</v>
      </c>
    </row>
    <row r="10" spans="1:2" ht="14.25">
      <c r="A10" s="177" t="s">
        <v>16</v>
      </c>
      <c r="B10" s="178" t="s">
        <v>17</v>
      </c>
    </row>
    <row r="11" spans="1:2" ht="14.25">
      <c r="A11" s="177" t="s">
        <v>18</v>
      </c>
      <c r="B11" s="179" t="s">
        <v>19</v>
      </c>
    </row>
    <row r="12" spans="1:2" ht="14.25" customHeight="1">
      <c r="A12" s="177" t="s">
        <v>20</v>
      </c>
      <c r="B12" s="178" t="s">
        <v>21</v>
      </c>
    </row>
    <row r="13" spans="1:2" ht="14.25">
      <c r="A13" s="177" t="s">
        <v>22</v>
      </c>
      <c r="B13" s="179" t="s">
        <v>23</v>
      </c>
    </row>
    <row r="14" spans="1:2" ht="14.25">
      <c r="A14" s="177" t="s">
        <v>24</v>
      </c>
      <c r="B14" s="178" t="s">
        <v>25</v>
      </c>
    </row>
    <row r="15" spans="1:2" ht="14.25">
      <c r="A15" s="177" t="s">
        <v>26</v>
      </c>
      <c r="B15" s="179" t="s">
        <v>27</v>
      </c>
    </row>
    <row r="16" spans="1:2" ht="14.25">
      <c r="A16" s="177" t="s">
        <v>28</v>
      </c>
      <c r="B16" s="178" t="s">
        <v>29</v>
      </c>
    </row>
    <row r="17" spans="1:2" ht="14.25">
      <c r="A17" s="180" t="s">
        <v>30</v>
      </c>
      <c r="B17" s="179" t="s">
        <v>31</v>
      </c>
    </row>
    <row r="18" spans="1:2" ht="14.25">
      <c r="A18" s="175"/>
      <c r="B18" s="178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15" sqref="H14:H15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38" customWidth="1"/>
    <col min="5" max="5" width="8.00390625" style="0" customWidth="1"/>
    <col min="6" max="7" width="9.00390625" style="0" customWidth="1"/>
  </cols>
  <sheetData>
    <row r="1" spans="1:4" ht="14.25" customHeight="1">
      <c r="A1" s="133" t="s">
        <v>2</v>
      </c>
      <c r="D1"/>
    </row>
    <row r="2" spans="1:5" ht="15" customHeight="1">
      <c r="A2" s="134"/>
      <c r="B2" s="134"/>
      <c r="C2" s="134"/>
      <c r="D2" s="134"/>
      <c r="E2" s="134"/>
    </row>
    <row r="3" spans="1:5" ht="14.25" customHeight="1">
      <c r="A3" s="135" t="s">
        <v>32</v>
      </c>
      <c r="B3" s="136" t="s">
        <v>33</v>
      </c>
      <c r="C3" s="137" t="s">
        <v>34</v>
      </c>
      <c r="D3" s="138" t="s">
        <v>35</v>
      </c>
      <c r="E3" s="138" t="s">
        <v>36</v>
      </c>
    </row>
    <row r="4" spans="1:5" ht="14.25">
      <c r="A4" s="139"/>
      <c r="B4" s="140"/>
      <c r="C4" s="141"/>
      <c r="D4" s="142"/>
      <c r="E4" s="142"/>
    </row>
    <row r="5" spans="1:5" s="131" customFormat="1" ht="15.75" customHeight="1">
      <c r="A5" s="143" t="s">
        <v>37</v>
      </c>
      <c r="B5" s="144" t="s">
        <v>38</v>
      </c>
      <c r="C5" s="145">
        <v>1545774</v>
      </c>
      <c r="D5" s="146">
        <v>5.591363011337506</v>
      </c>
      <c r="E5" s="147">
        <v>2</v>
      </c>
    </row>
    <row r="6" spans="1:5" ht="15.75" customHeight="1">
      <c r="A6" s="148" t="s">
        <v>39</v>
      </c>
      <c r="B6" s="144" t="s">
        <v>38</v>
      </c>
      <c r="C6" s="145">
        <v>243264</v>
      </c>
      <c r="D6" s="146">
        <v>4.635699525324611</v>
      </c>
      <c r="E6" s="147"/>
    </row>
    <row r="7" spans="1:5" ht="15.75" customHeight="1">
      <c r="A7" s="148" t="s">
        <v>40</v>
      </c>
      <c r="B7" s="144" t="s">
        <v>38</v>
      </c>
      <c r="C7" s="145">
        <v>828041</v>
      </c>
      <c r="D7" s="146">
        <v>5.481472464539422</v>
      </c>
      <c r="E7" s="147"/>
    </row>
    <row r="8" spans="1:5" ht="15.75" customHeight="1">
      <c r="A8" s="148" t="s">
        <v>41</v>
      </c>
      <c r="B8" s="144" t="s">
        <v>38</v>
      </c>
      <c r="C8" s="145">
        <v>474469</v>
      </c>
      <c r="D8" s="146">
        <v>6.327350474263781</v>
      </c>
      <c r="E8" s="147"/>
    </row>
    <row r="9" spans="1:5" s="132" customFormat="1" ht="15.75" customHeight="1">
      <c r="A9" s="149" t="s">
        <v>42</v>
      </c>
      <c r="B9" s="144" t="s">
        <v>38</v>
      </c>
      <c r="C9" s="150">
        <v>414519.98</v>
      </c>
      <c r="D9" s="151">
        <v>4.8</v>
      </c>
      <c r="E9" s="152">
        <v>1</v>
      </c>
    </row>
    <row r="10" spans="1:5" s="132" customFormat="1" ht="15.75" customHeight="1">
      <c r="A10" s="153" t="s">
        <v>43</v>
      </c>
      <c r="B10" s="144" t="s">
        <v>38</v>
      </c>
      <c r="C10" s="145">
        <v>1659763.1039999998</v>
      </c>
      <c r="D10" s="154"/>
      <c r="E10" s="155"/>
    </row>
    <row r="11" spans="1:5" ht="15.75" customHeight="1">
      <c r="A11" s="153" t="s">
        <v>44</v>
      </c>
      <c r="B11" s="144" t="s">
        <v>38</v>
      </c>
      <c r="C11" s="145"/>
      <c r="D11" s="156">
        <v>3.2</v>
      </c>
      <c r="E11" s="155">
        <v>8</v>
      </c>
    </row>
    <row r="12" spans="1:5" ht="15.75" customHeight="1">
      <c r="A12" s="153" t="s">
        <v>45</v>
      </c>
      <c r="B12" s="144" t="s">
        <v>46</v>
      </c>
      <c r="C12" s="157">
        <v>609.8</v>
      </c>
      <c r="D12" s="158">
        <v>49.96</v>
      </c>
      <c r="E12" s="155">
        <v>1</v>
      </c>
    </row>
    <row r="13" spans="1:5" ht="15.75" customHeight="1">
      <c r="A13" s="153" t="s">
        <v>47</v>
      </c>
      <c r="B13" s="144" t="s">
        <v>38</v>
      </c>
      <c r="C13" s="150"/>
      <c r="D13" s="159">
        <v>5.186042180919137</v>
      </c>
      <c r="E13" s="147">
        <v>7</v>
      </c>
    </row>
    <row r="14" spans="1:5" ht="15.75" customHeight="1">
      <c r="A14" s="153" t="s">
        <v>48</v>
      </c>
      <c r="B14" s="144" t="s">
        <v>38</v>
      </c>
      <c r="C14" s="150"/>
      <c r="D14" s="159">
        <v>4.32383100021076</v>
      </c>
      <c r="E14" s="147"/>
    </row>
    <row r="15" spans="1:5" ht="15.75" customHeight="1">
      <c r="A15" s="153" t="s">
        <v>49</v>
      </c>
      <c r="B15" s="144" t="s">
        <v>38</v>
      </c>
      <c r="C15" s="150">
        <v>21139</v>
      </c>
      <c r="D15" s="159">
        <v>31.3715741718973</v>
      </c>
      <c r="E15" s="147"/>
    </row>
    <row r="16" spans="1:5" ht="15.75" customHeight="1">
      <c r="A16" s="153" t="s">
        <v>50</v>
      </c>
      <c r="B16" s="144" t="s">
        <v>38</v>
      </c>
      <c r="C16" s="145">
        <v>1011951.5</v>
      </c>
      <c r="D16" s="146">
        <v>11.89478687942</v>
      </c>
      <c r="E16" s="147"/>
    </row>
    <row r="17" spans="1:5" s="131" customFormat="1" ht="15.75" customHeight="1">
      <c r="A17" s="153" t="s">
        <v>51</v>
      </c>
      <c r="B17" s="144" t="s">
        <v>38</v>
      </c>
      <c r="C17" s="145">
        <v>488151.486423313</v>
      </c>
      <c r="D17" s="146">
        <v>0.24952821434558814</v>
      </c>
      <c r="E17" s="147">
        <v>5</v>
      </c>
    </row>
    <row r="18" spans="1:10" ht="15.75" customHeight="1">
      <c r="A18" s="153" t="s">
        <v>52</v>
      </c>
      <c r="B18" s="144" t="s">
        <v>53</v>
      </c>
      <c r="C18" s="145">
        <v>34586.01651291266</v>
      </c>
      <c r="D18" s="146">
        <v>3.9604238575429775</v>
      </c>
      <c r="E18" s="147">
        <v>2</v>
      </c>
      <c r="J18" s="131"/>
    </row>
    <row r="19" spans="1:5" ht="15.75" customHeight="1">
      <c r="A19" s="153" t="s">
        <v>54</v>
      </c>
      <c r="B19" s="144" t="s">
        <v>53</v>
      </c>
      <c r="C19" s="150">
        <v>18594.233780276954</v>
      </c>
      <c r="D19" s="159">
        <v>6.723886740705879</v>
      </c>
      <c r="E19" s="160">
        <v>6</v>
      </c>
    </row>
    <row r="20" spans="1:5" ht="15.75" customHeight="1">
      <c r="A20" s="153" t="s">
        <v>55</v>
      </c>
      <c r="B20" s="144" t="s">
        <v>56</v>
      </c>
      <c r="C20" s="161"/>
      <c r="D20" s="146"/>
      <c r="E20" s="147"/>
    </row>
    <row r="21" spans="1:5" ht="15.75" customHeight="1">
      <c r="A21" s="153" t="s">
        <v>57</v>
      </c>
      <c r="B21" s="144" t="s">
        <v>38</v>
      </c>
      <c r="C21" s="145">
        <v>2015</v>
      </c>
      <c r="D21" s="162"/>
      <c r="E21" s="147"/>
    </row>
    <row r="22" spans="1:7" ht="15.75" customHeight="1">
      <c r="A22" s="153" t="s">
        <v>58</v>
      </c>
      <c r="B22" s="144" t="s">
        <v>38</v>
      </c>
      <c r="C22" s="145">
        <v>68392</v>
      </c>
      <c r="D22" s="146">
        <v>-6.69</v>
      </c>
      <c r="E22" s="147">
        <v>12</v>
      </c>
      <c r="G22" s="38"/>
    </row>
    <row r="23" spans="1:7" ht="15.75" customHeight="1">
      <c r="A23" s="153" t="s">
        <v>59</v>
      </c>
      <c r="B23" s="144" t="s">
        <v>38</v>
      </c>
      <c r="C23" s="145">
        <v>43494</v>
      </c>
      <c r="D23" s="146">
        <v>5.47</v>
      </c>
      <c r="E23" s="147">
        <v>4</v>
      </c>
      <c r="G23" s="38"/>
    </row>
    <row r="24" spans="1:7" ht="15.75" customHeight="1">
      <c r="A24" s="153" t="s">
        <v>60</v>
      </c>
      <c r="B24" s="144" t="s">
        <v>38</v>
      </c>
      <c r="C24" s="145">
        <v>206027</v>
      </c>
      <c r="D24" s="146">
        <v>1.575195235465813</v>
      </c>
      <c r="E24" s="147"/>
      <c r="G24" s="38"/>
    </row>
    <row r="25" spans="1:5" ht="15.75" customHeight="1">
      <c r="A25" s="153" t="s">
        <v>61</v>
      </c>
      <c r="B25" s="144" t="s">
        <v>38</v>
      </c>
      <c r="C25" s="145">
        <v>148454</v>
      </c>
      <c r="D25" s="146">
        <v>-4.722162035606061</v>
      </c>
      <c r="E25" s="147"/>
    </row>
    <row r="26" spans="1:5" ht="15.75" customHeight="1">
      <c r="A26" s="153" t="s">
        <v>62</v>
      </c>
      <c r="B26" s="144" t="s">
        <v>38</v>
      </c>
      <c r="C26" s="145">
        <v>773146</v>
      </c>
      <c r="D26" s="146">
        <v>5.199521589042817</v>
      </c>
      <c r="E26" s="147">
        <v>10</v>
      </c>
    </row>
    <row r="27" spans="1:5" ht="15.75" customHeight="1">
      <c r="A27" s="153" t="s">
        <v>63</v>
      </c>
      <c r="B27" s="144" t="s">
        <v>38</v>
      </c>
      <c r="C27" s="145">
        <v>453958</v>
      </c>
      <c r="D27" s="146">
        <v>16.758744855967095</v>
      </c>
      <c r="E27" s="147">
        <v>5</v>
      </c>
    </row>
    <row r="28" spans="1:5" ht="15.75" customHeight="1">
      <c r="A28" s="153" t="s">
        <v>64</v>
      </c>
      <c r="B28" s="144" t="s">
        <v>65</v>
      </c>
      <c r="C28" s="145">
        <v>41219.072</v>
      </c>
      <c r="D28" s="146">
        <v>4.498550943620084</v>
      </c>
      <c r="E28" s="147"/>
    </row>
    <row r="29" spans="1:5" ht="15.75" customHeight="1">
      <c r="A29" s="163" t="s">
        <v>66</v>
      </c>
      <c r="B29" s="164" t="s">
        <v>65</v>
      </c>
      <c r="C29" s="165">
        <v>41045.06</v>
      </c>
      <c r="D29" s="166">
        <v>5.196378246102524</v>
      </c>
      <c r="E29" s="167"/>
    </row>
    <row r="30" spans="1:5" ht="15.75" hidden="1">
      <c r="A30" s="168" t="s">
        <v>67</v>
      </c>
      <c r="B30" s="169" t="s">
        <v>68</v>
      </c>
      <c r="C30" s="170"/>
      <c r="D30" s="171"/>
      <c r="E30" s="134"/>
    </row>
    <row r="31" spans="1:5" ht="27" customHeight="1">
      <c r="A31" s="172" t="s">
        <v>69</v>
      </c>
      <c r="B31" s="172"/>
      <c r="C31" s="172"/>
      <c r="D31" s="172"/>
      <c r="E31" s="172"/>
    </row>
  </sheetData>
  <sheetProtection/>
  <mergeCells count="7">
    <mergeCell ref="A31:E3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2" sqref="E12"/>
    </sheetView>
  </sheetViews>
  <sheetFormatPr defaultColWidth="9.00390625" defaultRowHeight="14.25"/>
  <cols>
    <col min="1" max="1" width="37.25390625" style="0" customWidth="1"/>
    <col min="2" max="2" width="7.50390625" style="111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>
      <c r="A1" s="24" t="s">
        <v>10</v>
      </c>
      <c r="B1" s="24"/>
      <c r="C1" s="24"/>
      <c r="D1" s="24"/>
      <c r="E1" s="24"/>
    </row>
    <row r="2" spans="1:5" ht="33.75" customHeight="1">
      <c r="A2" s="41" t="s">
        <v>70</v>
      </c>
      <c r="B2" s="43" t="s">
        <v>71</v>
      </c>
      <c r="C2" s="43" t="s">
        <v>72</v>
      </c>
      <c r="D2" s="43" t="s">
        <v>73</v>
      </c>
      <c r="E2" s="112" t="s">
        <v>74</v>
      </c>
    </row>
    <row r="3" spans="1:5" ht="24" customHeight="1">
      <c r="A3" s="113" t="s">
        <v>75</v>
      </c>
      <c r="B3" s="114" t="s">
        <v>38</v>
      </c>
      <c r="C3" s="115"/>
      <c r="D3" s="115"/>
      <c r="E3" s="116">
        <v>5.18604218091913</v>
      </c>
    </row>
    <row r="4" spans="1:5" ht="24" customHeight="1">
      <c r="A4" s="117" t="s">
        <v>48</v>
      </c>
      <c r="B4" s="118" t="s">
        <v>38</v>
      </c>
      <c r="C4" s="119"/>
      <c r="D4" s="119"/>
      <c r="E4" s="116">
        <v>4.32383100021076</v>
      </c>
    </row>
    <row r="5" spans="1:5" ht="24" customHeight="1">
      <c r="A5" s="117" t="s">
        <v>76</v>
      </c>
      <c r="B5" s="118" t="s">
        <v>38</v>
      </c>
      <c r="C5" s="119"/>
      <c r="D5" s="119"/>
      <c r="E5" s="116">
        <v>22.4380646648919</v>
      </c>
    </row>
    <row r="6" spans="1:5" ht="24" customHeight="1">
      <c r="A6" s="117" t="s">
        <v>77</v>
      </c>
      <c r="B6" s="118" t="s">
        <v>38</v>
      </c>
      <c r="C6" s="119"/>
      <c r="D6" s="119"/>
      <c r="E6" s="116">
        <v>-34.7651050080775</v>
      </c>
    </row>
    <row r="7" spans="1:5" ht="24" customHeight="1">
      <c r="A7" s="117" t="s">
        <v>49</v>
      </c>
      <c r="B7" s="118" t="s">
        <v>38</v>
      </c>
      <c r="C7" s="119">
        <v>0</v>
      </c>
      <c r="D7" s="119">
        <v>21139</v>
      </c>
      <c r="E7" s="116">
        <v>31.3715741718973</v>
      </c>
    </row>
    <row r="8" spans="1:5" ht="24" customHeight="1">
      <c r="A8" s="117" t="s">
        <v>78</v>
      </c>
      <c r="B8" s="118"/>
      <c r="C8" s="120"/>
      <c r="D8" s="120"/>
      <c r="E8" s="121"/>
    </row>
    <row r="9" spans="1:5" ht="24" customHeight="1">
      <c r="A9" s="117" t="s">
        <v>79</v>
      </c>
      <c r="B9" s="118" t="s">
        <v>80</v>
      </c>
      <c r="C9" s="122">
        <v>0</v>
      </c>
      <c r="D9" s="122">
        <v>393247</v>
      </c>
      <c r="E9" s="123">
        <v>-25.922374721677</v>
      </c>
    </row>
    <row r="10" spans="1:5" ht="24" customHeight="1">
      <c r="A10" s="117" t="s">
        <v>81</v>
      </c>
      <c r="B10" s="118" t="s">
        <v>80</v>
      </c>
      <c r="C10" s="122">
        <v>0</v>
      </c>
      <c r="D10" s="122">
        <v>81694</v>
      </c>
      <c r="E10" s="124">
        <v>121.195137140227</v>
      </c>
    </row>
    <row r="11" spans="1:5" ht="24" customHeight="1">
      <c r="A11" s="117" t="s">
        <v>82</v>
      </c>
      <c r="B11" s="118" t="s">
        <v>80</v>
      </c>
      <c r="C11" s="122">
        <v>0</v>
      </c>
      <c r="D11" s="122">
        <v>34942</v>
      </c>
      <c r="E11" s="124">
        <v>-35.1304186391906</v>
      </c>
    </row>
    <row r="12" spans="1:5" ht="24" customHeight="1">
      <c r="A12" s="117" t="s">
        <v>83</v>
      </c>
      <c r="B12" s="118" t="s">
        <v>80</v>
      </c>
      <c r="C12" s="122">
        <v>420</v>
      </c>
      <c r="D12" s="125">
        <v>56728</v>
      </c>
      <c r="E12" s="123">
        <v>17.0542475703114</v>
      </c>
    </row>
    <row r="13" spans="1:5" ht="24" customHeight="1">
      <c r="A13" s="117" t="s">
        <v>84</v>
      </c>
      <c r="B13" s="118" t="s">
        <v>38</v>
      </c>
      <c r="C13" s="122">
        <v>192</v>
      </c>
      <c r="D13" s="125">
        <v>28124</v>
      </c>
      <c r="E13" s="123">
        <v>1.30394063828254</v>
      </c>
    </row>
    <row r="14" spans="1:5" ht="24" customHeight="1">
      <c r="A14" s="117" t="s">
        <v>85</v>
      </c>
      <c r="B14" s="118" t="s">
        <v>80</v>
      </c>
      <c r="C14" s="122">
        <v>9132</v>
      </c>
      <c r="D14" s="122">
        <v>21481</v>
      </c>
      <c r="E14" s="123">
        <v>-25.1246122207118</v>
      </c>
    </row>
    <row r="15" spans="1:5" ht="24" customHeight="1">
      <c r="A15" s="117" t="s">
        <v>86</v>
      </c>
      <c r="B15" s="118"/>
      <c r="C15" s="120"/>
      <c r="D15" s="120"/>
      <c r="E15" s="121"/>
    </row>
    <row r="16" spans="1:5" ht="24" customHeight="1">
      <c r="A16" s="117" t="s">
        <v>87</v>
      </c>
      <c r="B16" s="118" t="s">
        <v>38</v>
      </c>
      <c r="C16" s="126"/>
      <c r="D16" s="126"/>
      <c r="E16" s="123"/>
    </row>
    <row r="17" spans="1:5" ht="24" customHeight="1">
      <c r="A17" s="117" t="s">
        <v>88</v>
      </c>
      <c r="B17" s="118" t="s">
        <v>38</v>
      </c>
      <c r="C17" s="126"/>
      <c r="D17" s="126"/>
      <c r="E17" s="123"/>
    </row>
    <row r="18" spans="1:5" ht="24" customHeight="1">
      <c r="A18" s="127" t="s">
        <v>89</v>
      </c>
      <c r="B18" s="128" t="s">
        <v>38</v>
      </c>
      <c r="C18" s="129"/>
      <c r="D18" s="129"/>
      <c r="E18" s="130"/>
    </row>
    <row r="19" spans="4:5" ht="14.25" hidden="1">
      <c r="D19">
        <f>SUM(D7,D18)</f>
        <v>21139</v>
      </c>
      <c r="E19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5" sqref="A25"/>
    </sheetView>
  </sheetViews>
  <sheetFormatPr defaultColWidth="9.00390625" defaultRowHeight="14.25"/>
  <cols>
    <col min="1" max="1" width="44.375" style="0" customWidth="1"/>
    <col min="2" max="2" width="10.50390625" style="0" customWidth="1"/>
    <col min="3" max="3" width="11.375" style="0" customWidth="1"/>
    <col min="4" max="4" width="14.125" style="38" customWidth="1"/>
  </cols>
  <sheetData>
    <row r="1" spans="1:4" ht="34.5" customHeight="1">
      <c r="A1" s="40" t="s">
        <v>12</v>
      </c>
      <c r="B1" s="40"/>
      <c r="C1" s="40"/>
      <c r="D1" s="40"/>
    </row>
    <row r="2" spans="1:4" ht="19.5">
      <c r="A2" s="97"/>
      <c r="B2" s="97"/>
      <c r="C2" s="97"/>
      <c r="D2" s="98" t="s">
        <v>90</v>
      </c>
    </row>
    <row r="3" spans="1:4" ht="48.75" customHeight="1">
      <c r="A3" s="99" t="s">
        <v>70</v>
      </c>
      <c r="B3" s="100" t="s">
        <v>72</v>
      </c>
      <c r="C3" s="100" t="s">
        <v>73</v>
      </c>
      <c r="D3" s="101" t="s">
        <v>91</v>
      </c>
    </row>
    <row r="4" spans="1:4" ht="18.75">
      <c r="A4" s="102" t="s">
        <v>92</v>
      </c>
      <c r="B4" s="103">
        <v>6382</v>
      </c>
      <c r="C4" s="104">
        <v>68393</v>
      </c>
      <c r="D4" s="105">
        <v>-6.69</v>
      </c>
    </row>
    <row r="5" spans="1:4" ht="18.75">
      <c r="A5" s="102" t="s">
        <v>93</v>
      </c>
      <c r="B5" s="103">
        <v>4478</v>
      </c>
      <c r="C5" s="104">
        <v>43494</v>
      </c>
      <c r="D5" s="105">
        <v>5.52</v>
      </c>
    </row>
    <row r="6" spans="1:4" ht="18.75">
      <c r="A6" s="102" t="s">
        <v>94</v>
      </c>
      <c r="B6" s="103">
        <v>3184</v>
      </c>
      <c r="C6" s="103">
        <v>34689</v>
      </c>
      <c r="D6" s="105">
        <v>-6.83</v>
      </c>
    </row>
    <row r="7" spans="1:4" ht="18.75">
      <c r="A7" s="102" t="s">
        <v>95</v>
      </c>
      <c r="B7" s="103">
        <v>1670</v>
      </c>
      <c r="C7" s="103">
        <v>13227</v>
      </c>
      <c r="D7" s="105">
        <v>-9.83</v>
      </c>
    </row>
    <row r="8" spans="1:4" ht="18.75">
      <c r="A8" s="102" t="s">
        <v>96</v>
      </c>
      <c r="B8" s="103">
        <v>3</v>
      </c>
      <c r="C8" s="103">
        <v>6241</v>
      </c>
      <c r="D8" s="105">
        <v>-36.81</v>
      </c>
    </row>
    <row r="9" spans="1:4" ht="18.75">
      <c r="A9" s="102" t="s">
        <v>97</v>
      </c>
      <c r="B9" s="103">
        <v>108</v>
      </c>
      <c r="C9" s="103">
        <v>991</v>
      </c>
      <c r="D9" s="105">
        <v>-3.69</v>
      </c>
    </row>
    <row r="10" spans="1:4" ht="18.75">
      <c r="A10" s="102" t="s">
        <v>98</v>
      </c>
      <c r="B10" s="103">
        <v>178</v>
      </c>
      <c r="C10" s="103">
        <v>2166</v>
      </c>
      <c r="D10" s="105">
        <v>34.03</v>
      </c>
    </row>
    <row r="11" spans="1:4" ht="18.75">
      <c r="A11" s="102" t="s">
        <v>99</v>
      </c>
      <c r="B11" s="103">
        <v>97</v>
      </c>
      <c r="C11" s="103">
        <v>943</v>
      </c>
      <c r="D11" s="105">
        <v>-11.95</v>
      </c>
    </row>
    <row r="12" spans="1:4" ht="18.75">
      <c r="A12" s="102" t="s">
        <v>100</v>
      </c>
      <c r="B12" s="103">
        <v>1294</v>
      </c>
      <c r="C12" s="103">
        <v>8805</v>
      </c>
      <c r="D12" s="105">
        <v>121.29</v>
      </c>
    </row>
    <row r="13" spans="1:4" ht="18.75">
      <c r="A13" s="102" t="s">
        <v>101</v>
      </c>
      <c r="B13" s="103">
        <v>85</v>
      </c>
      <c r="C13" s="103">
        <v>2259</v>
      </c>
      <c r="D13" s="105">
        <v>-2.12</v>
      </c>
    </row>
    <row r="14" spans="1:4" ht="18.75">
      <c r="A14" s="102" t="s">
        <v>102</v>
      </c>
      <c r="B14" s="103">
        <v>1054</v>
      </c>
      <c r="C14" s="103">
        <v>2553</v>
      </c>
      <c r="D14" s="106">
        <v>381.7</v>
      </c>
    </row>
    <row r="15" spans="1:4" ht="18.75">
      <c r="A15" s="102" t="s">
        <v>103</v>
      </c>
      <c r="B15" s="103">
        <v>9930</v>
      </c>
      <c r="C15" s="104">
        <v>148454</v>
      </c>
      <c r="D15" s="105">
        <v>-4.72</v>
      </c>
    </row>
    <row r="16" spans="1:4" ht="18.75">
      <c r="A16" s="102" t="s">
        <v>104</v>
      </c>
      <c r="B16" s="103">
        <v>-3813</v>
      </c>
      <c r="C16" s="104">
        <v>17026</v>
      </c>
      <c r="D16" s="105">
        <v>1.64</v>
      </c>
    </row>
    <row r="17" spans="1:4" ht="18.75">
      <c r="A17" s="102" t="s">
        <v>105</v>
      </c>
      <c r="B17" s="103">
        <v>12995</v>
      </c>
      <c r="C17" s="104">
        <v>41301</v>
      </c>
      <c r="D17" s="105">
        <v>1.86</v>
      </c>
    </row>
    <row r="18" spans="1:4" ht="18.75">
      <c r="A18" s="102" t="s">
        <v>106</v>
      </c>
      <c r="B18" s="103">
        <v>-4115</v>
      </c>
      <c r="C18" s="104">
        <v>12033</v>
      </c>
      <c r="D18" s="105">
        <v>-10.26</v>
      </c>
    </row>
    <row r="19" spans="1:4" ht="18.75">
      <c r="A19" s="102" t="s">
        <v>107</v>
      </c>
      <c r="B19" s="103">
        <v>-2981</v>
      </c>
      <c r="C19" s="104">
        <v>13534</v>
      </c>
      <c r="D19" s="105">
        <v>-8.6</v>
      </c>
    </row>
    <row r="20" spans="1:4" ht="19.5">
      <c r="A20" s="107" t="s">
        <v>108</v>
      </c>
      <c r="B20" s="108">
        <v>-2577</v>
      </c>
      <c r="C20" s="109">
        <v>14528</v>
      </c>
      <c r="D20" s="110">
        <v>-10.01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5" sqref="F15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38" customWidth="1"/>
    <col min="4" max="4" width="7.125" style="38" customWidth="1"/>
    <col min="5" max="5" width="11.50390625" style="38" customWidth="1"/>
    <col min="6" max="6" width="7.125" style="37" customWidth="1"/>
  </cols>
  <sheetData>
    <row r="1" spans="1:6" ht="39" customHeight="1">
      <c r="A1" s="24" t="s">
        <v>14</v>
      </c>
      <c r="B1" s="24"/>
      <c r="C1" s="24"/>
      <c r="D1" s="24"/>
      <c r="E1" s="24"/>
      <c r="F1" s="24"/>
    </row>
    <row r="2" spans="1:6" ht="63.75" customHeight="1">
      <c r="A2" s="79" t="s">
        <v>70</v>
      </c>
      <c r="B2" s="80" t="s">
        <v>71</v>
      </c>
      <c r="C2" s="81" t="s">
        <v>72</v>
      </c>
      <c r="D2" s="82" t="s">
        <v>91</v>
      </c>
      <c r="E2" s="81" t="s">
        <v>109</v>
      </c>
      <c r="F2" s="83" t="s">
        <v>91</v>
      </c>
    </row>
    <row r="3" spans="1:6" ht="27" customHeight="1">
      <c r="A3" s="84" t="s">
        <v>14</v>
      </c>
      <c r="B3" s="85" t="s">
        <v>38</v>
      </c>
      <c r="C3" s="86"/>
      <c r="D3" s="87"/>
      <c r="E3" s="88">
        <v>488151.486423313</v>
      </c>
      <c r="F3" s="87">
        <v>0.24952821434558814</v>
      </c>
    </row>
    <row r="4" spans="1:6" ht="27" customHeight="1">
      <c r="A4" s="89" t="s">
        <v>110</v>
      </c>
      <c r="B4" s="90" t="s">
        <v>38</v>
      </c>
      <c r="C4" s="91">
        <v>8969</v>
      </c>
      <c r="D4" s="92">
        <v>-5.967582982114024</v>
      </c>
      <c r="E4" s="91">
        <v>117502.9</v>
      </c>
      <c r="F4" s="92">
        <v>4.468473082028424</v>
      </c>
    </row>
    <row r="5" spans="1:6" ht="27" customHeight="1">
      <c r="A5" s="93" t="s">
        <v>111</v>
      </c>
      <c r="B5" s="94" t="s">
        <v>38</v>
      </c>
      <c r="C5" s="49"/>
      <c r="D5" s="95"/>
      <c r="E5" s="96"/>
      <c r="F5" s="95"/>
    </row>
    <row r="6" spans="5:6" ht="14.25">
      <c r="E6" s="37"/>
      <c r="F6"/>
    </row>
    <row r="7" spans="5:6" ht="14.25">
      <c r="E7" s="37"/>
      <c r="F7"/>
    </row>
    <row r="8" spans="5:6" ht="14.25">
      <c r="E8" s="37"/>
      <c r="F8"/>
    </row>
    <row r="9" spans="5:6" ht="14.25">
      <c r="E9" s="37"/>
      <c r="F9"/>
    </row>
    <row r="10" spans="5:6" ht="14.25">
      <c r="E10" s="37"/>
      <c r="F10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5" sqref="A25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60" t="s">
        <v>112</v>
      </c>
      <c r="B1" s="60"/>
      <c r="C1" s="60"/>
      <c r="D1" s="60"/>
      <c r="E1" s="60"/>
      <c r="F1" s="60"/>
      <c r="G1" s="60"/>
    </row>
    <row r="2" spans="1:7" ht="41.25" customHeight="1">
      <c r="A2" s="61"/>
      <c r="B2" s="62" t="s">
        <v>113</v>
      </c>
      <c r="C2" s="63" t="s">
        <v>114</v>
      </c>
      <c r="D2" s="64"/>
      <c r="E2" s="65"/>
      <c r="F2" s="66" t="s">
        <v>115</v>
      </c>
      <c r="G2" s="67" t="s">
        <v>116</v>
      </c>
    </row>
    <row r="3" spans="1:7" ht="48" customHeight="1">
      <c r="A3" s="61"/>
      <c r="B3" s="68"/>
      <c r="C3" s="13" t="s">
        <v>117</v>
      </c>
      <c r="D3" s="13" t="s">
        <v>118</v>
      </c>
      <c r="E3" s="13" t="s">
        <v>119</v>
      </c>
      <c r="F3" s="69"/>
      <c r="G3" s="70"/>
    </row>
    <row r="4" spans="1:7" ht="20.25" customHeight="1">
      <c r="A4" s="71" t="s">
        <v>120</v>
      </c>
      <c r="B4" s="72"/>
      <c r="C4" s="72"/>
      <c r="D4" s="73">
        <v>5.18478935890585</v>
      </c>
      <c r="E4" s="73"/>
      <c r="F4" s="72"/>
      <c r="G4" s="74"/>
    </row>
    <row r="5" spans="1:7" ht="20.25" customHeight="1">
      <c r="A5" s="75" t="s">
        <v>121</v>
      </c>
      <c r="B5" s="72"/>
      <c r="C5" s="76"/>
      <c r="D5" s="73">
        <v>-22.1089736300768</v>
      </c>
      <c r="E5" s="73"/>
      <c r="F5" s="72"/>
      <c r="G5" s="74"/>
    </row>
    <row r="6" spans="1:7" ht="20.25" customHeight="1">
      <c r="A6" s="75" t="s">
        <v>122</v>
      </c>
      <c r="B6" s="72"/>
      <c r="C6" s="76"/>
      <c r="D6" s="73">
        <v>10.2407146993134</v>
      </c>
      <c r="E6" s="73"/>
      <c r="F6" s="72"/>
      <c r="G6" s="74"/>
    </row>
    <row r="7" spans="1:7" ht="20.25" customHeight="1">
      <c r="A7" s="75" t="s">
        <v>123</v>
      </c>
      <c r="B7" s="72"/>
      <c r="C7" s="76"/>
      <c r="D7" s="73">
        <v>22.2946568788576</v>
      </c>
      <c r="E7" s="73"/>
      <c r="F7" s="72"/>
      <c r="G7" s="74"/>
    </row>
    <row r="8" spans="1:7" ht="20.25" customHeight="1">
      <c r="A8" s="75" t="s">
        <v>124</v>
      </c>
      <c r="B8" s="72"/>
      <c r="C8" s="76"/>
      <c r="D8" s="73">
        <v>20.2960032412593</v>
      </c>
      <c r="E8" s="73"/>
      <c r="F8" s="72"/>
      <c r="G8" s="74"/>
    </row>
    <row r="9" spans="1:7" ht="20.25" customHeight="1">
      <c r="A9" s="75" t="s">
        <v>125</v>
      </c>
      <c r="B9" s="72"/>
      <c r="C9" s="76"/>
      <c r="D9" s="73">
        <v>5.8673786166646</v>
      </c>
      <c r="E9" s="73"/>
      <c r="F9" s="72"/>
      <c r="G9" s="74"/>
    </row>
    <row r="10" spans="1:7" ht="20.25" customHeight="1">
      <c r="A10" s="75" t="s">
        <v>126</v>
      </c>
      <c r="B10" s="72"/>
      <c r="C10" s="76"/>
      <c r="D10" s="73">
        <v>1.03417833270274</v>
      </c>
      <c r="E10" s="73"/>
      <c r="F10" s="72"/>
      <c r="G10" s="74"/>
    </row>
    <row r="11" spans="1:7" ht="20.25" customHeight="1">
      <c r="A11" s="75" t="s">
        <v>127</v>
      </c>
      <c r="B11" s="72"/>
      <c r="C11" s="76"/>
      <c r="D11" s="73">
        <v>33.8659742334965</v>
      </c>
      <c r="E11" s="73"/>
      <c r="F11" s="72"/>
      <c r="G11" s="74"/>
    </row>
    <row r="12" spans="1:7" ht="20.25" customHeight="1">
      <c r="A12" s="75" t="s">
        <v>128</v>
      </c>
      <c r="B12" s="72"/>
      <c r="C12" s="76"/>
      <c r="D12" s="73">
        <v>-21.2410775961317</v>
      </c>
      <c r="E12" s="73"/>
      <c r="F12" s="72"/>
      <c r="G12" s="74"/>
    </row>
    <row r="13" spans="1:7" ht="20.25" customHeight="1">
      <c r="A13" s="75" t="s">
        <v>129</v>
      </c>
      <c r="B13" s="72"/>
      <c r="C13" s="76"/>
      <c r="D13" s="73">
        <v>-6.14490755557743</v>
      </c>
      <c r="E13" s="73"/>
      <c r="F13" s="72"/>
      <c r="G13" s="74"/>
    </row>
    <row r="14" spans="1:7" ht="20.25" customHeight="1">
      <c r="A14" s="75" t="s">
        <v>130</v>
      </c>
      <c r="B14" s="72"/>
      <c r="C14" s="76"/>
      <c r="D14" s="73">
        <v>7.56443369786228</v>
      </c>
      <c r="E14" s="73"/>
      <c r="F14" s="72"/>
      <c r="G14" s="74"/>
    </row>
    <row r="15" spans="1:7" ht="20.25" customHeight="1">
      <c r="A15" s="75" t="s">
        <v>131</v>
      </c>
      <c r="B15" s="72"/>
      <c r="C15" s="76"/>
      <c r="D15" s="73">
        <v>32.7473958333333</v>
      </c>
      <c r="E15" s="73"/>
      <c r="F15" s="72"/>
      <c r="G15" s="74"/>
    </row>
    <row r="16" spans="1:7" ht="20.25" customHeight="1">
      <c r="A16" s="75" t="s">
        <v>132</v>
      </c>
      <c r="B16" s="72"/>
      <c r="C16" s="76"/>
      <c r="D16" s="73">
        <v>18.5541161721688</v>
      </c>
      <c r="E16" s="73"/>
      <c r="F16" s="72"/>
      <c r="G16" s="74"/>
    </row>
    <row r="17" spans="1:7" ht="20.25" customHeight="1">
      <c r="A17" s="75" t="s">
        <v>133</v>
      </c>
      <c r="B17" s="77"/>
      <c r="C17" s="72"/>
      <c r="D17" s="73">
        <v>181.282886494613</v>
      </c>
      <c r="E17" s="73"/>
      <c r="F17" s="72"/>
      <c r="G17" s="74"/>
    </row>
    <row r="18" spans="1:6" s="59" customFormat="1" ht="20.25" customHeight="1">
      <c r="A18" s="78" t="s">
        <v>134</v>
      </c>
      <c r="B18" s="78"/>
      <c r="C18" s="78"/>
      <c r="D18" s="78"/>
      <c r="E18" s="78"/>
      <c r="F18" s="78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5" sqref="A25"/>
    </sheetView>
  </sheetViews>
  <sheetFormatPr defaultColWidth="9.00390625" defaultRowHeight="14.25"/>
  <cols>
    <col min="1" max="1" width="12.00390625" style="0" customWidth="1"/>
    <col min="2" max="2" width="11.375" style="37" customWidth="1"/>
    <col min="3" max="3" width="5.00390625" style="0" customWidth="1"/>
    <col min="4" max="4" width="13.75390625" style="38" customWidth="1"/>
    <col min="5" max="5" width="8.50390625" style="39" bestFit="1" customWidth="1"/>
  </cols>
  <sheetData>
    <row r="1" spans="1:5" ht="54" customHeight="1">
      <c r="A1" s="40" t="s">
        <v>18</v>
      </c>
      <c r="B1" s="40"/>
      <c r="C1" s="40"/>
      <c r="D1" s="40"/>
      <c r="E1" s="40"/>
    </row>
    <row r="2" spans="1:5" ht="44.25" customHeight="1">
      <c r="A2" s="41"/>
      <c r="B2" s="42" t="s">
        <v>135</v>
      </c>
      <c r="C2" s="43" t="s">
        <v>136</v>
      </c>
      <c r="D2" s="44" t="s">
        <v>91</v>
      </c>
      <c r="E2" s="45" t="s">
        <v>136</v>
      </c>
    </row>
    <row r="3" spans="1:5" ht="18" customHeight="1">
      <c r="A3" s="46" t="s">
        <v>137</v>
      </c>
      <c r="B3" s="47">
        <f>SUM(B4:B16)</f>
        <v>44.155</v>
      </c>
      <c r="C3" s="48" t="s">
        <v>138</v>
      </c>
      <c r="D3" s="49">
        <v>-9.69</v>
      </c>
      <c r="E3" s="48" t="s">
        <v>138</v>
      </c>
    </row>
    <row r="4" spans="1:5" ht="18" customHeight="1">
      <c r="A4" s="50" t="s">
        <v>121</v>
      </c>
      <c r="B4" s="51">
        <v>3.5</v>
      </c>
      <c r="C4" s="52">
        <f aca="true" t="shared" si="0" ref="C4:C16">RANK(B4,B$4:B$16)</f>
        <v>5</v>
      </c>
      <c r="D4" s="53">
        <v>-43.55</v>
      </c>
      <c r="E4" s="54">
        <f>RANK(D4,D$4:D$16)</f>
        <v>4</v>
      </c>
    </row>
    <row r="5" spans="1:5" ht="18" customHeight="1">
      <c r="A5" s="50" t="s">
        <v>122</v>
      </c>
      <c r="B5" s="51">
        <v>0</v>
      </c>
      <c r="C5" s="52">
        <f t="shared" si="0"/>
        <v>7</v>
      </c>
      <c r="D5" s="53" t="s">
        <v>139</v>
      </c>
      <c r="E5" s="53" t="s">
        <v>139</v>
      </c>
    </row>
    <row r="6" spans="1:5" ht="18" customHeight="1">
      <c r="A6" s="50" t="s">
        <v>123</v>
      </c>
      <c r="B6" s="51">
        <v>8</v>
      </c>
      <c r="C6" s="52">
        <f t="shared" si="0"/>
        <v>4</v>
      </c>
      <c r="D6" s="53">
        <v>-45.95</v>
      </c>
      <c r="E6" s="54">
        <f>RANK(D6,D$4:D$16)</f>
        <v>5</v>
      </c>
    </row>
    <row r="7" spans="1:5" ht="18" customHeight="1">
      <c r="A7" s="50" t="s">
        <v>124</v>
      </c>
      <c r="B7" s="51">
        <v>0</v>
      </c>
      <c r="C7" s="52">
        <f t="shared" si="0"/>
        <v>7</v>
      </c>
      <c r="D7" s="53" t="s">
        <v>139</v>
      </c>
      <c r="E7" s="53" t="s">
        <v>139</v>
      </c>
    </row>
    <row r="8" spans="1:5" ht="18" customHeight="1">
      <c r="A8" s="50" t="s">
        <v>125</v>
      </c>
      <c r="B8" s="51">
        <v>0</v>
      </c>
      <c r="C8" s="52">
        <f t="shared" si="0"/>
        <v>7</v>
      </c>
      <c r="D8" s="53" t="s">
        <v>139</v>
      </c>
      <c r="E8" s="53" t="s">
        <v>139</v>
      </c>
    </row>
    <row r="9" spans="1:5" ht="18" customHeight="1">
      <c r="A9" s="50" t="s">
        <v>126</v>
      </c>
      <c r="B9" s="51">
        <v>0</v>
      </c>
      <c r="C9" s="52">
        <f t="shared" si="0"/>
        <v>7</v>
      </c>
      <c r="D9" s="53" t="s">
        <v>139</v>
      </c>
      <c r="E9" s="53" t="s">
        <v>139</v>
      </c>
    </row>
    <row r="10" spans="1:5" ht="18" customHeight="1">
      <c r="A10" s="50" t="s">
        <v>127</v>
      </c>
      <c r="B10" s="51">
        <v>3</v>
      </c>
      <c r="C10" s="52">
        <f t="shared" si="0"/>
        <v>6</v>
      </c>
      <c r="D10" s="53">
        <v>-40</v>
      </c>
      <c r="E10" s="53" t="s">
        <v>139</v>
      </c>
    </row>
    <row r="11" spans="1:5" ht="18" customHeight="1">
      <c r="A11" s="50" t="s">
        <v>128</v>
      </c>
      <c r="B11" s="51">
        <v>0</v>
      </c>
      <c r="C11" s="52">
        <f t="shared" si="0"/>
        <v>7</v>
      </c>
      <c r="D11" s="53" t="s">
        <v>139</v>
      </c>
      <c r="E11" s="53" t="s">
        <v>139</v>
      </c>
    </row>
    <row r="12" spans="1:5" ht="18" customHeight="1">
      <c r="A12" s="50" t="s">
        <v>129</v>
      </c>
      <c r="B12" s="51">
        <v>10</v>
      </c>
      <c r="C12" s="52">
        <f t="shared" si="0"/>
        <v>2</v>
      </c>
      <c r="D12" s="53" t="s">
        <v>139</v>
      </c>
      <c r="E12" s="53" t="s">
        <v>139</v>
      </c>
    </row>
    <row r="13" spans="1:5" ht="18" customHeight="1">
      <c r="A13" s="50" t="s">
        <v>130</v>
      </c>
      <c r="B13" s="51">
        <v>11.155</v>
      </c>
      <c r="C13" s="52">
        <f t="shared" si="0"/>
        <v>1</v>
      </c>
      <c r="D13" s="53">
        <v>-19.69</v>
      </c>
      <c r="E13" s="54">
        <f>RANK(D13,D$4:D$16)</f>
        <v>2</v>
      </c>
    </row>
    <row r="14" spans="1:5" ht="18" customHeight="1">
      <c r="A14" s="50" t="s">
        <v>131</v>
      </c>
      <c r="B14" s="51">
        <v>8.5</v>
      </c>
      <c r="C14" s="52">
        <f t="shared" si="0"/>
        <v>3</v>
      </c>
      <c r="D14" s="53">
        <v>-5.56</v>
      </c>
      <c r="E14" s="54">
        <f>RANK(D14,D$4:D$16)</f>
        <v>1</v>
      </c>
    </row>
    <row r="15" spans="1:5" ht="18" customHeight="1">
      <c r="A15" s="50" t="s">
        <v>132</v>
      </c>
      <c r="B15" s="51">
        <v>0</v>
      </c>
      <c r="C15" s="52">
        <f t="shared" si="0"/>
        <v>7</v>
      </c>
      <c r="D15" s="53" t="s">
        <v>139</v>
      </c>
      <c r="E15" s="53" t="s">
        <v>139</v>
      </c>
    </row>
    <row r="16" spans="1:5" ht="18" customHeight="1">
      <c r="A16" s="55" t="s">
        <v>133</v>
      </c>
      <c r="B16" s="56">
        <v>0</v>
      </c>
      <c r="C16" s="57">
        <f t="shared" si="0"/>
        <v>7</v>
      </c>
      <c r="D16" s="58" t="s">
        <v>139</v>
      </c>
      <c r="E16" s="58" t="s">
        <v>139</v>
      </c>
    </row>
    <row r="17" spans="1:5" ht="24" customHeight="1">
      <c r="A17" s="23" t="s">
        <v>140</v>
      </c>
      <c r="B17" s="23"/>
      <c r="C17" s="23"/>
      <c r="D17" s="23"/>
      <c r="E17" s="23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J11" sqref="J11"/>
    </sheetView>
  </sheetViews>
  <sheetFormatPr defaultColWidth="9.00390625" defaultRowHeight="14.25"/>
  <cols>
    <col min="1" max="1" width="23.125" style="0" customWidth="1"/>
    <col min="2" max="2" width="10.875" style="0" customWidth="1"/>
    <col min="3" max="3" width="9.25390625" style="0" customWidth="1"/>
    <col min="4" max="4" width="7.625" style="0" customWidth="1"/>
  </cols>
  <sheetData>
    <row r="1" spans="1:4" ht="27" customHeight="1">
      <c r="A1" s="24" t="s">
        <v>141</v>
      </c>
      <c r="B1" s="24"/>
      <c r="C1" s="24"/>
      <c r="D1" s="24"/>
    </row>
    <row r="2" spans="1:4" ht="15">
      <c r="A2" s="25"/>
      <c r="B2" s="25"/>
      <c r="C2" s="26"/>
      <c r="D2" s="26"/>
    </row>
    <row r="3" spans="1:4" ht="38.25" customHeight="1">
      <c r="A3" s="27"/>
      <c r="B3" s="28" t="s">
        <v>142</v>
      </c>
      <c r="C3" s="28" t="s">
        <v>91</v>
      </c>
      <c r="D3" s="29" t="s">
        <v>136</v>
      </c>
    </row>
    <row r="4" spans="1:4" ht="18.75">
      <c r="A4" s="30" t="s">
        <v>137</v>
      </c>
      <c r="B4" s="31">
        <v>61157</v>
      </c>
      <c r="C4" s="32">
        <v>-13.181056755912664</v>
      </c>
      <c r="D4" s="33"/>
    </row>
    <row r="5" spans="1:4" ht="18.75">
      <c r="A5" s="30" t="s">
        <v>121</v>
      </c>
      <c r="B5" s="31"/>
      <c r="C5" s="32"/>
      <c r="D5" s="33"/>
    </row>
    <row r="6" spans="1:4" ht="18.75">
      <c r="A6" s="30" t="s">
        <v>122</v>
      </c>
      <c r="B6" s="31"/>
      <c r="C6" s="32"/>
      <c r="D6" s="33"/>
    </row>
    <row r="7" spans="1:4" ht="18.75">
      <c r="A7" s="30" t="s">
        <v>123</v>
      </c>
      <c r="B7" s="31"/>
      <c r="C7" s="32"/>
      <c r="D7" s="33"/>
    </row>
    <row r="8" spans="1:4" ht="18.75">
      <c r="A8" s="30" t="s">
        <v>124</v>
      </c>
      <c r="B8" s="31"/>
      <c r="C8" s="32"/>
      <c r="D8" s="33"/>
    </row>
    <row r="9" spans="1:4" ht="18.75">
      <c r="A9" s="30" t="s">
        <v>125</v>
      </c>
      <c r="B9" s="31"/>
      <c r="C9" s="32"/>
      <c r="D9" s="33"/>
    </row>
    <row r="10" spans="1:4" ht="18.75">
      <c r="A10" s="30" t="s">
        <v>126</v>
      </c>
      <c r="B10" s="31"/>
      <c r="C10" s="32"/>
      <c r="D10" s="33"/>
    </row>
    <row r="11" spans="1:4" ht="18.75">
      <c r="A11" s="30" t="s">
        <v>127</v>
      </c>
      <c r="B11" s="31"/>
      <c r="C11" s="32"/>
      <c r="D11" s="33"/>
    </row>
    <row r="12" spans="1:4" ht="18.75">
      <c r="A12" s="30" t="s">
        <v>128</v>
      </c>
      <c r="B12" s="31"/>
      <c r="C12" s="32"/>
      <c r="D12" s="33"/>
    </row>
    <row r="13" spans="1:4" ht="18.75">
      <c r="A13" s="30" t="s">
        <v>129</v>
      </c>
      <c r="B13" s="31"/>
      <c r="C13" s="32"/>
      <c r="D13" s="33"/>
    </row>
    <row r="14" spans="1:4" ht="18.75">
      <c r="A14" s="30" t="s">
        <v>130</v>
      </c>
      <c r="B14" s="31"/>
      <c r="C14" s="32"/>
      <c r="D14" s="33"/>
    </row>
    <row r="15" spans="1:4" ht="18.75">
      <c r="A15" s="30" t="s">
        <v>131</v>
      </c>
      <c r="B15" s="31"/>
      <c r="C15" s="32"/>
      <c r="D15" s="33"/>
    </row>
    <row r="16" spans="1:4" ht="18.75">
      <c r="A16" s="30" t="s">
        <v>132</v>
      </c>
      <c r="B16" s="31"/>
      <c r="C16" s="32"/>
      <c r="D16" s="33"/>
    </row>
    <row r="17" spans="1:4" ht="19.5">
      <c r="A17" s="34" t="s">
        <v>133</v>
      </c>
      <c r="B17" s="31"/>
      <c r="C17" s="35"/>
      <c r="D17" s="33"/>
    </row>
    <row r="18" spans="1:4" ht="25.5" customHeight="1">
      <c r="A18" s="36"/>
      <c r="B18" s="36"/>
      <c r="C18" s="36"/>
      <c r="D18" s="36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11" sqref="L11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2" t="s">
        <v>143</v>
      </c>
      <c r="B1" s="2"/>
      <c r="C1" s="2"/>
      <c r="D1" s="2"/>
      <c r="E1" s="2"/>
      <c r="F1" s="2"/>
      <c r="G1" s="2"/>
    </row>
    <row r="2" spans="1:7" ht="19.5">
      <c r="A2" s="3" t="s">
        <v>144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145</v>
      </c>
      <c r="C3" s="7"/>
      <c r="D3" s="7" t="s">
        <v>91</v>
      </c>
      <c r="E3" s="8" t="s">
        <v>146</v>
      </c>
      <c r="F3" s="9"/>
      <c r="G3" s="10" t="s">
        <v>91</v>
      </c>
    </row>
    <row r="4" spans="1:7" s="1" customFormat="1" ht="33" customHeight="1">
      <c r="A4" s="11"/>
      <c r="B4" s="12"/>
      <c r="C4" s="13" t="s">
        <v>147</v>
      </c>
      <c r="D4" s="13"/>
      <c r="E4" s="12"/>
      <c r="F4" s="13" t="s">
        <v>147</v>
      </c>
      <c r="G4" s="14"/>
    </row>
    <row r="5" spans="1:7" s="1" customFormat="1" ht="19.5" customHeight="1">
      <c r="A5" s="11" t="s">
        <v>148</v>
      </c>
      <c r="B5" s="15">
        <v>31317</v>
      </c>
      <c r="C5" s="15">
        <v>21015</v>
      </c>
      <c r="D5" s="16">
        <v>203.98951659871872</v>
      </c>
      <c r="E5" s="15">
        <v>3297</v>
      </c>
      <c r="F5" s="15">
        <v>459</v>
      </c>
      <c r="G5" s="17">
        <v>16.173361522198732</v>
      </c>
    </row>
    <row r="6" spans="1:7" s="1" customFormat="1" ht="19.5" customHeight="1">
      <c r="A6" s="11" t="s">
        <v>121</v>
      </c>
      <c r="B6" s="15">
        <v>27581</v>
      </c>
      <c r="C6" s="15">
        <v>21672</v>
      </c>
      <c r="D6" s="16">
        <v>366.762565577932</v>
      </c>
      <c r="E6" s="15">
        <v>1966</v>
      </c>
      <c r="F6" s="15">
        <v>390</v>
      </c>
      <c r="G6" s="17">
        <v>24.746192893401016</v>
      </c>
    </row>
    <row r="7" spans="1:7" s="1" customFormat="1" ht="19.5" customHeight="1">
      <c r="A7" s="11" t="s">
        <v>122</v>
      </c>
      <c r="B7" s="15">
        <v>1051</v>
      </c>
      <c r="C7" s="15">
        <v>100</v>
      </c>
      <c r="D7" s="16">
        <v>10.515247108307046</v>
      </c>
      <c r="E7" s="15">
        <v>263</v>
      </c>
      <c r="F7" s="15">
        <v>25</v>
      </c>
      <c r="G7" s="17">
        <v>10.504201680672269</v>
      </c>
    </row>
    <row r="8" spans="1:7" s="1" customFormat="1" ht="19.5" customHeight="1">
      <c r="A8" s="11" t="s">
        <v>123</v>
      </c>
      <c r="B8" s="15">
        <v>106</v>
      </c>
      <c r="C8" s="15">
        <v>13</v>
      </c>
      <c r="D8" s="16">
        <v>13.978494623655912</v>
      </c>
      <c r="E8" s="15">
        <v>59</v>
      </c>
      <c r="F8" s="15">
        <v>0</v>
      </c>
      <c r="G8" s="17">
        <v>0</v>
      </c>
    </row>
    <row r="9" spans="1:7" s="1" customFormat="1" ht="19.5" customHeight="1">
      <c r="A9" s="11" t="s">
        <v>124</v>
      </c>
      <c r="B9" s="15">
        <v>252</v>
      </c>
      <c r="C9" s="15">
        <v>14</v>
      </c>
      <c r="D9" s="16">
        <v>5.88235294117647</v>
      </c>
      <c r="E9" s="15">
        <v>100</v>
      </c>
      <c r="F9" s="15">
        <v>6</v>
      </c>
      <c r="G9" s="17">
        <v>6.382978723404255</v>
      </c>
    </row>
    <row r="10" spans="1:7" s="1" customFormat="1" ht="19.5" customHeight="1">
      <c r="A10" s="11" t="s">
        <v>125</v>
      </c>
      <c r="B10" s="15">
        <v>832</v>
      </c>
      <c r="C10" s="15">
        <v>45</v>
      </c>
      <c r="D10" s="16">
        <v>5.717916137229987</v>
      </c>
      <c r="E10" s="15">
        <v>178</v>
      </c>
      <c r="F10" s="15">
        <v>6</v>
      </c>
      <c r="G10" s="17">
        <v>3.488372093023256</v>
      </c>
    </row>
    <row r="11" spans="1:7" s="1" customFormat="1" ht="19.5" customHeight="1">
      <c r="A11" s="11" t="s">
        <v>126</v>
      </c>
      <c r="B11" s="15">
        <v>179</v>
      </c>
      <c r="C11" s="15">
        <v>4</v>
      </c>
      <c r="D11" s="16">
        <v>2.2857142857142856</v>
      </c>
      <c r="E11" s="15">
        <v>87</v>
      </c>
      <c r="F11" s="15">
        <v>2</v>
      </c>
      <c r="G11" s="17">
        <v>2.3529411764705883</v>
      </c>
    </row>
    <row r="12" spans="1:7" s="1" customFormat="1" ht="19.5" customHeight="1">
      <c r="A12" s="11" t="s">
        <v>127</v>
      </c>
      <c r="B12" s="15">
        <v>146</v>
      </c>
      <c r="C12" s="15">
        <v>8</v>
      </c>
      <c r="D12" s="16">
        <v>5.797101449275362</v>
      </c>
      <c r="E12" s="15">
        <v>53</v>
      </c>
      <c r="F12" s="15">
        <v>-1</v>
      </c>
      <c r="G12" s="17">
        <v>-1.8518518518518516</v>
      </c>
    </row>
    <row r="13" spans="1:7" s="1" customFormat="1" ht="19.5" customHeight="1">
      <c r="A13" s="11" t="s">
        <v>128</v>
      </c>
      <c r="B13" s="15">
        <v>380</v>
      </c>
      <c r="C13" s="15">
        <v>55</v>
      </c>
      <c r="D13" s="16">
        <v>16.923076923076923</v>
      </c>
      <c r="E13" s="15">
        <v>121</v>
      </c>
      <c r="F13" s="15">
        <v>9</v>
      </c>
      <c r="G13" s="17">
        <v>8.035714285714286</v>
      </c>
    </row>
    <row r="14" spans="1:7" s="1" customFormat="1" ht="19.5" customHeight="1">
      <c r="A14" s="11" t="s">
        <v>129</v>
      </c>
      <c r="B14" s="15">
        <v>235</v>
      </c>
      <c r="C14" s="15">
        <v>26</v>
      </c>
      <c r="D14" s="16">
        <v>12.440191387559809</v>
      </c>
      <c r="E14" s="15">
        <v>70</v>
      </c>
      <c r="F14" s="15">
        <v>8</v>
      </c>
      <c r="G14" s="17">
        <v>12.903225806451612</v>
      </c>
    </row>
    <row r="15" spans="1:7" s="1" customFormat="1" ht="19.5" customHeight="1">
      <c r="A15" s="11" t="s">
        <v>130</v>
      </c>
      <c r="B15" s="15">
        <v>737</v>
      </c>
      <c r="C15" s="15">
        <v>50</v>
      </c>
      <c r="D15" s="16">
        <v>7.278020378457059</v>
      </c>
      <c r="E15" s="15">
        <v>138</v>
      </c>
      <c r="F15" s="15">
        <v>0</v>
      </c>
      <c r="G15" s="17">
        <v>0</v>
      </c>
    </row>
    <row r="16" spans="1:7" s="1" customFormat="1" ht="19.5" customHeight="1">
      <c r="A16" s="11" t="s">
        <v>131</v>
      </c>
      <c r="B16" s="15">
        <v>363</v>
      </c>
      <c r="C16" s="15">
        <v>41</v>
      </c>
      <c r="D16" s="16">
        <v>12.732919254658384</v>
      </c>
      <c r="E16" s="15">
        <v>118</v>
      </c>
      <c r="F16" s="15">
        <v>2</v>
      </c>
      <c r="G16" s="17">
        <v>1.7241379310344827</v>
      </c>
    </row>
    <row r="17" spans="1:7" s="1" customFormat="1" ht="19.5" customHeight="1">
      <c r="A17" s="11" t="s">
        <v>132</v>
      </c>
      <c r="B17" s="15">
        <v>354</v>
      </c>
      <c r="C17" s="15">
        <v>26</v>
      </c>
      <c r="D17" s="16">
        <v>7.926829268292683</v>
      </c>
      <c r="E17" s="15">
        <v>87</v>
      </c>
      <c r="F17" s="15">
        <v>6</v>
      </c>
      <c r="G17" s="17">
        <v>7.4074074074074066</v>
      </c>
    </row>
    <row r="18" spans="1:7" s="1" customFormat="1" ht="19.5" customHeight="1">
      <c r="A18" s="18" t="s">
        <v>133</v>
      </c>
      <c r="B18" s="19">
        <v>151</v>
      </c>
      <c r="C18" s="19">
        <v>11</v>
      </c>
      <c r="D18" s="20">
        <v>7.857142857142857</v>
      </c>
      <c r="E18" s="19">
        <v>57</v>
      </c>
      <c r="F18" s="19">
        <v>6</v>
      </c>
      <c r="G18" s="21">
        <v>11.76470588235294</v>
      </c>
    </row>
    <row r="19" spans="1:6" ht="16.5" customHeight="1">
      <c r="A19" s="22" t="s">
        <v>149</v>
      </c>
      <c r="B19" s="23"/>
      <c r="C19" s="23"/>
      <c r="D19" s="23"/>
      <c r="E19" s="23"/>
      <c r="F19" s="23"/>
    </row>
  </sheetData>
  <sheetProtection/>
  <mergeCells count="8">
    <mergeCell ref="A1:G1"/>
    <mergeCell ref="A2:F2"/>
    <mergeCell ref="B3:C3"/>
    <mergeCell ref="E3:F3"/>
    <mergeCell ref="A19:F19"/>
    <mergeCell ref="A3:A4"/>
    <mergeCell ref="D3:D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2021-01-22T10:11:15Z</cp:lastPrinted>
  <dcterms:created xsi:type="dcterms:W3CDTF">2002-03-19T00:57:19Z</dcterms:created>
  <dcterms:modified xsi:type="dcterms:W3CDTF">2022-07-25T12:42:54Z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786F437A4E414335B2EEBE6C33E73BB6</vt:lpwstr>
  </property>
  <property fmtid="{D5CDD505-2E9C-101B-9397-08002B2CF9AE}" pid="4" name="KSOProductBuildV">
    <vt:lpwstr>2052-11.1.0.11636</vt:lpwstr>
  </property>
</Properties>
</file>