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6" activeTab="8"/>
  </bookViews>
  <sheets>
    <sheet name="目录" sheetId="1" r:id="rId1"/>
    <sheet name="国民经济主要指标" sheetId="2" r:id="rId2"/>
    <sheet name="固定资产投资" sheetId="3" r:id="rId3"/>
    <sheet name="财政收支" sheetId="4" r:id="rId4"/>
    <sheet name="社会消费品零售总额 " sheetId="5" r:id="rId5"/>
    <sheet name="分乡镇固定资产投资" sheetId="6" r:id="rId6"/>
    <sheet name="财政" sheetId="7" r:id="rId7"/>
    <sheet name="税收" sheetId="8" r:id="rId8"/>
    <sheet name="个私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AA">#REF!</definedName>
    <definedName name="oo" localSheetId="1">#REF!</definedName>
    <definedName name="oo" localSheetId="0">#REF!</definedName>
    <definedName name="oo">#REF!</definedName>
    <definedName name="PP" localSheetId="1">#REF!</definedName>
    <definedName name="PP" localSheetId="0">#REF!</definedName>
    <definedName name="PP">#REF!</definedName>
    <definedName name="qq" localSheetId="1">#REF!</definedName>
    <definedName name="qq" localSheetId="0">#REF!</definedName>
    <definedName name="qq">#REF!</definedName>
    <definedName name="Rr" localSheetId="1">#REF!</definedName>
    <definedName name="Rr" localSheetId="0">#REF!</definedName>
    <definedName name="Rr">#REF!</definedName>
    <definedName name="ss" localSheetId="1">#REF!</definedName>
    <definedName name="ss" localSheetId="0">#REF!</definedName>
    <definedName name="ss">#REF!</definedName>
    <definedName name="Uu" localSheetId="1">#REF!</definedName>
    <definedName name="Uu" localSheetId="0">#REF!</definedName>
    <definedName name="Uu">#REF!</definedName>
    <definedName name="Z_06216801_D76D_11D9_821C_5254AB2300ED_.wvu.FilterData" localSheetId="5" hidden="1">'分乡镇固定资产投资'!$D$1:$D$17</definedName>
    <definedName name="Z_1A67AE39_1B8B_4D48_994E_2993D4335628_.wvu.FilterData" localSheetId="5" hidden="1">'分乡镇固定资产投资'!$D$1:$D$17</definedName>
    <definedName name="Z_1FC4CB20_C690_11D7_89D3_5254AB22FFB1_.wvu.FilterData" localSheetId="5" hidden="1">'分乡镇固定资产投资'!$D$1:$D$17</definedName>
    <definedName name="Z_26C1F161_BBBA_45F9_A9EF_46E38A75E851_.wvu.FilterData" localSheetId="5" hidden="1">'分乡镇固定资产投资'!$D$1:$D$17</definedName>
    <definedName name="Z_3C1C28E1_204D_11DA_80E6_000AEB2BE183_.wvu.FilterData" localSheetId="5" hidden="1">'分乡镇固定资产投资'!$D$1:$D$17</definedName>
    <definedName name="Z_4AECA8C0_49F8_4D6B_87CA_7CAE81ED5DE7_.wvu.FilterData" localSheetId="5" hidden="1">'分乡镇固定资产投资'!$D$1:$D$17</definedName>
    <definedName name="Z_59293682_E9F7_4771_97FF_640E069C69E2_.wvu.FilterData" localSheetId="5" hidden="1">'分乡镇固定资产投资'!$D$1:$D$17</definedName>
    <definedName name="Z_5C0C7D89_9BE4_4C5C_BCE4_4C175BA71771_.wvu.FilterData" localSheetId="5" hidden="1">'分乡镇固定资产投资'!$D$1:$D$17</definedName>
    <definedName name="Z_8B3361CF_7411_4991_BE8D_946B641B43D2_.wvu.FilterData" localSheetId="5" hidden="1">'分乡镇固定资产投资'!$D$1:$D$17</definedName>
    <definedName name="Z_99AB26E6_815E_408A_B1E6_6453B56CDB24_.wvu.FilterData" localSheetId="5" hidden="1">'分乡镇固定资产投资'!$D$1:$D$17</definedName>
    <definedName name="Z_9FA43528_F50C_419E_A8B8_F9FFA3673850_.wvu.FilterData" localSheetId="5" hidden="1">'分乡镇固定资产投资'!$D$1:$D$17</definedName>
    <definedName name="Z_C31736A6_204D_11DA_821D_5254AB2300ED_.wvu.FilterData" localSheetId="5" hidden="1">'分乡镇固定资产投资'!$D$1:$D$17</definedName>
    <definedName name="Z_C31736AA_204D_11DA_821D_5254AB2300ED_.wvu.FilterData" localSheetId="5" hidden="1">'分乡镇固定资产投资'!$D$1:$D$17</definedName>
    <definedName name="Z_C31736AD_204D_11DA_821D_5254AB2300ED_.wvu.FilterData" localSheetId="5" hidden="1">'分乡镇固定资产投资'!$D$1:$D$17</definedName>
    <definedName name="Z_EB97AF21_397E_11DA_9986_5254AB2300ED_.wvu.FilterData" localSheetId="5" hidden="1">'分乡镇固定资产投资'!$D$1:$D$17</definedName>
    <definedName name="Z_F7722DAA_D365_4416_BAC9_331362BE5CDC_.wvu.FilterData" localSheetId="5" hidden="1">'分乡镇固定资产投资'!$D$1:$D$17</definedName>
    <definedName name="阿">#REF!</definedName>
    <definedName name="啊啊">#REF!</definedName>
    <definedName name="啊啊啊啊啊啊">#REF!</definedName>
    <definedName name="鄂">#REF!</definedName>
  </definedNames>
  <calcPr fullCalcOnLoad="1"/>
</workbook>
</file>

<file path=xl/sharedStrings.xml><?xml version="1.0" encoding="utf-8"?>
<sst xmlns="http://schemas.openxmlformats.org/spreadsheetml/2006/main" count="247" uniqueCount="148">
  <si>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</si>
  <si>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1-3月份全县国民经济运行简况</t>
  </si>
  <si>
    <t>国民经济主要指标</t>
  </si>
  <si>
    <t>3</t>
  </si>
  <si>
    <t>分乡（镇）规模以上工业生产、税收及用电情况</t>
  </si>
  <si>
    <t>4-5</t>
  </si>
  <si>
    <t>分行业规模以上工业产值税收、用电情况</t>
  </si>
  <si>
    <t>6-7</t>
  </si>
  <si>
    <t>规模以上工业企业主要产品产量</t>
  </si>
  <si>
    <t>8</t>
  </si>
  <si>
    <t>固定资产投资</t>
  </si>
  <si>
    <t>9</t>
  </si>
  <si>
    <t>财政收支</t>
  </si>
  <si>
    <t>10</t>
  </si>
  <si>
    <t>社会消费品零售总额</t>
  </si>
  <si>
    <t>12</t>
  </si>
  <si>
    <t>分乡(镇)固定资产投资完成额</t>
  </si>
  <si>
    <t>13</t>
  </si>
  <si>
    <t>分乡（镇）预算外收入</t>
  </si>
  <si>
    <t>14</t>
  </si>
  <si>
    <t>分乡（镇）企业税收收入</t>
  </si>
  <si>
    <t>15</t>
  </si>
  <si>
    <t>分乡（镇)用电情况</t>
  </si>
  <si>
    <t>16</t>
  </si>
  <si>
    <t>分乡（镇)个体及内资企业基本情况</t>
  </si>
  <si>
    <t>17</t>
  </si>
  <si>
    <t>分乡(镇)项目工作</t>
  </si>
  <si>
    <t>18</t>
  </si>
  <si>
    <t>各县（市、区）主要经济指标对比表</t>
  </si>
  <si>
    <t>19</t>
  </si>
  <si>
    <t>GDP总量及各行业对GDP的贡献和拉动情况表</t>
  </si>
  <si>
    <t>22</t>
  </si>
  <si>
    <t>指标名称</t>
  </si>
  <si>
    <r>
      <t>计量</t>
    </r>
    <r>
      <rPr>
        <sz val="10"/>
        <color indexed="8"/>
        <rFont val="宋体"/>
        <family val="0"/>
      </rPr>
      <t>单位</t>
    </r>
  </si>
  <si>
    <r>
      <t>本月止累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</si>
  <si>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比上年同期增长(%)</t>
  </si>
  <si>
    <t>增幅在全市位次</t>
  </si>
  <si>
    <t>一、地区生产总值</t>
  </si>
  <si>
    <t>万元</t>
  </si>
  <si>
    <t xml:space="preserve">   1、第一产业</t>
  </si>
  <si>
    <t xml:space="preserve">   2、第二产业</t>
  </si>
  <si>
    <t xml:space="preserve">   3、第三产业</t>
  </si>
  <si>
    <t>二、农林牧渔业总产值</t>
  </si>
  <si>
    <t>三、规模以上工业总产值</t>
  </si>
  <si>
    <t xml:space="preserve">    规模以上工业增加值</t>
  </si>
  <si>
    <t xml:space="preserve">    工业经济效益综合指数</t>
  </si>
  <si>
    <t>%</t>
  </si>
  <si>
    <t>四、固定资产投资完成额</t>
  </si>
  <si>
    <t xml:space="preserve">    项目投资</t>
  </si>
  <si>
    <t xml:space="preserve">    房地产开发</t>
  </si>
  <si>
    <t>五、建筑业总产值</t>
  </si>
  <si>
    <t>六、社会消费品零售总额</t>
  </si>
  <si>
    <t xml:space="preserve">七、城镇居民人均可支配收入 </t>
  </si>
  <si>
    <t>元</t>
  </si>
  <si>
    <t xml:space="preserve">八、农村居民人均可支配收入 </t>
  </si>
  <si>
    <t>九、出口总额</t>
  </si>
  <si>
    <t>亿元</t>
  </si>
  <si>
    <t xml:space="preserve">    实际利用外资(验资口径）</t>
  </si>
  <si>
    <t>十、一般公共预算收入</t>
  </si>
  <si>
    <t xml:space="preserve">     #地方一般公共预算收入</t>
  </si>
  <si>
    <t>十一、公共财政支出</t>
  </si>
  <si>
    <t xml:space="preserve">     #地方公共预算支出</t>
  </si>
  <si>
    <t>十二、期末金融机构本外币存款余额</t>
  </si>
  <si>
    <t xml:space="preserve">      期末金融机构本外币贷款余额 </t>
  </si>
  <si>
    <t>十三、客货运周转量</t>
  </si>
  <si>
    <t>万吨公里</t>
  </si>
  <si>
    <t>　 　＃货运周转量</t>
  </si>
  <si>
    <t>十五、全社会工业用电量</t>
  </si>
  <si>
    <t>万千瓦时</t>
  </si>
  <si>
    <t>注：工业经济效益综合指数为上月数；财政总收入不含基金。</t>
  </si>
  <si>
    <t>指        标</t>
  </si>
  <si>
    <t>计量
单位</t>
  </si>
  <si>
    <t>本月
实绩</t>
  </si>
  <si>
    <t>本月止
累计</t>
  </si>
  <si>
    <t>比上年同期
增长%</t>
  </si>
  <si>
    <t>一、固定资产投资(不含农户投资)</t>
  </si>
  <si>
    <t>二、商品房屋建筑面积</t>
  </si>
  <si>
    <t xml:space="preserve">    1、施工面积</t>
  </si>
  <si>
    <t>平方米</t>
  </si>
  <si>
    <t xml:space="preserve">       #本年新开工面积</t>
  </si>
  <si>
    <t>-</t>
  </si>
  <si>
    <t xml:space="preserve">    2、竣工面积</t>
  </si>
  <si>
    <t>三、商品房屋销售面积</t>
  </si>
  <si>
    <t>四、商品房屋销售额</t>
  </si>
  <si>
    <t>五、商品房屋待售面积</t>
  </si>
  <si>
    <t>六、项目投资按国民经济行业分</t>
  </si>
  <si>
    <t xml:space="preserve">    1、农林牧渔业</t>
  </si>
  <si>
    <t xml:space="preserve">    2、工业</t>
  </si>
  <si>
    <t xml:space="preserve">    3、其他行业</t>
  </si>
  <si>
    <t>单位：万元</t>
  </si>
  <si>
    <t>比上年同期
增长（%）</t>
  </si>
  <si>
    <t>财政总收入</t>
  </si>
  <si>
    <t xml:space="preserve">    地方级一般收入</t>
  </si>
  <si>
    <t xml:space="preserve">      1、税收收入</t>
  </si>
  <si>
    <t xml:space="preserve">         #国内增值税(含改征增值税)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</si>
  <si>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</si>
  <si>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</si>
  <si>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</si>
  <si>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</si>
  <si>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2、非税收入</t>
  </si>
  <si>
    <t xml:space="preserve">         #专项收入</t>
  </si>
  <si>
    <t xml:space="preserve">          罚没收入</t>
  </si>
  <si>
    <t>一般预算支出（县级）</t>
  </si>
  <si>
    <t xml:space="preserve">    #一般公共服务</t>
  </si>
  <si>
    <t xml:space="preserve">     教育</t>
  </si>
  <si>
    <t xml:space="preserve">     社会保障和就业</t>
  </si>
  <si>
    <t xml:space="preserve">     卫生健康</t>
  </si>
  <si>
    <t xml:space="preserve">     农林水事务</t>
  </si>
  <si>
    <t>本月止
累  计</t>
  </si>
  <si>
    <t xml:space="preserve">  #限额以上零售总额</t>
  </si>
  <si>
    <t xml:space="preserve">   限额以下零售总额</t>
  </si>
  <si>
    <t>分乡（镇）固定资产投资完成额</t>
  </si>
  <si>
    <t>全年目标</t>
  </si>
  <si>
    <r>
      <t>本月止累计完成</t>
    </r>
    <r>
      <rPr>
        <sz val="10"/>
        <rFont val="Helv"/>
        <family val="2"/>
      </rPr>
      <t>(</t>
    </r>
    <r>
      <rPr>
        <sz val="10"/>
        <rFont val="宋体"/>
        <family val="0"/>
      </rPr>
      <t>万元</t>
    </r>
    <r>
      <rPr>
        <sz val="10"/>
        <rFont val="Helv"/>
        <family val="2"/>
      </rPr>
      <t>)</t>
    </r>
  </si>
  <si>
    <t>本月完成投资</t>
  </si>
  <si>
    <t>剩余计划投资</t>
  </si>
  <si>
    <t>绝对额</t>
  </si>
  <si>
    <t>比上年同期增长（%）</t>
  </si>
  <si>
    <t>全年任务完成情况（%）</t>
  </si>
  <si>
    <r>
      <t xml:space="preserve">  </t>
    </r>
    <r>
      <rPr>
        <b/>
        <sz val="14"/>
        <rFont val="仿宋_GB2312"/>
        <family val="0"/>
      </rPr>
      <t>总 计</t>
    </r>
  </si>
  <si>
    <t>龙津镇</t>
  </si>
  <si>
    <t>嵩溪镇</t>
  </si>
  <si>
    <t>温郊乡</t>
  </si>
  <si>
    <t>林畲镇</t>
  </si>
  <si>
    <t>嵩口镇</t>
  </si>
  <si>
    <t>田源乡</t>
  </si>
  <si>
    <t>沙芜乡</t>
  </si>
  <si>
    <t>赖坊镇</t>
  </si>
  <si>
    <t>余朋乡</t>
  </si>
  <si>
    <t>灵地镇</t>
  </si>
  <si>
    <t>李家乡</t>
  </si>
  <si>
    <t>长校镇</t>
  </si>
  <si>
    <t>里田乡</t>
  </si>
  <si>
    <t>注:本资料不含农村农户固定资产投资。</t>
  </si>
  <si>
    <t>预算外收入（万元）</t>
  </si>
  <si>
    <t>位次</t>
  </si>
  <si>
    <t>总  计</t>
  </si>
  <si>
    <t>_</t>
  </si>
  <si>
    <t>注：本资料由县财政局提供。</t>
  </si>
  <si>
    <t>分乡（镇）企业税收收入情况</t>
  </si>
  <si>
    <t>税收收入（万元）</t>
  </si>
  <si>
    <t>分乡（镇）个体及内资企业基本情况</t>
  </si>
  <si>
    <t xml:space="preserve">             </t>
  </si>
  <si>
    <t>个体户户数（户）</t>
  </si>
  <si>
    <t>内资企业户数(户)</t>
  </si>
  <si>
    <t>本年新增</t>
  </si>
  <si>
    <t>合   计</t>
  </si>
  <si>
    <t>注：本资料来源于县市场监督管理局。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</si>
</sst>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0.00_);[Red]\(0.00\)"/>
    <numFmt numFmtId="180" formatCode="0_ "/>
    <numFmt numFmtId="181" formatCode="0;_"/>
    <numFmt numFmtId="182" formatCode="0;_ꄅ"/>
    <numFmt numFmtId="183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仿宋_GB2312"/>
      <family val="0"/>
    </font>
    <font>
      <sz val="14"/>
      <name val="仿宋_GB2312"/>
      <family val="0"/>
    </font>
    <font>
      <sz val="12"/>
      <name val="仿宋_GB2312"/>
      <family val="0"/>
    </font>
    <font>
      <sz val="10"/>
      <name val="仿宋_GB2312"/>
      <family val="0"/>
    </font>
    <font>
      <b/>
      <sz val="16"/>
      <name val="仿宋_GB2312"/>
      <family val="0"/>
    </font>
    <font>
      <sz val="10"/>
      <name val="宋体"/>
      <family val="0"/>
    </font>
    <font>
      <b/>
      <sz val="12"/>
      <name val="仿宋_GB2312"/>
      <family val="0"/>
    </font>
    <font>
      <sz val="10"/>
      <name val="Helv"/>
      <family val="2"/>
    </font>
    <font>
      <b/>
      <sz val="14"/>
      <name val="Times New Roman"/>
      <family val="1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24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1" fillId="0" borderId="4" applyNumberFormat="0" applyFill="0" applyAlignment="0" applyProtection="0"/>
    <xf numFmtId="0" fontId="23" fillId="8" borderId="0" applyNumberFormat="0" applyBorder="0" applyAlignment="0" applyProtection="0"/>
    <xf numFmtId="0" fontId="21" fillId="0" borderId="5" applyNumberFormat="0" applyFill="0" applyAlignment="0" applyProtection="0"/>
    <xf numFmtId="0" fontId="23" fillId="9" borderId="0" applyNumberFormat="0" applyBorder="0" applyAlignment="0" applyProtection="0"/>
    <xf numFmtId="0" fontId="36" fillId="10" borderId="6" applyNumberFormat="0" applyAlignment="0" applyProtection="0"/>
    <xf numFmtId="0" fontId="35" fillId="10" borderId="1" applyNumberFormat="0" applyAlignment="0" applyProtection="0"/>
    <xf numFmtId="0" fontId="20" fillId="11" borderId="7" applyNumberFormat="0" applyAlignment="0" applyProtection="0"/>
    <xf numFmtId="0" fontId="18" fillId="3" borderId="0" applyNumberFormat="0" applyBorder="0" applyAlignment="0" applyProtection="0"/>
    <xf numFmtId="0" fontId="23" fillId="12" borderId="0" applyNumberFormat="0" applyBorder="0" applyAlignment="0" applyProtection="0"/>
    <xf numFmtId="0" fontId="28" fillId="0" borderId="8" applyNumberFormat="0" applyFill="0" applyAlignment="0" applyProtection="0"/>
    <xf numFmtId="0" fontId="34" fillId="0" borderId="9" applyNumberFormat="0" applyFill="0" applyAlignment="0" applyProtection="0"/>
    <xf numFmtId="0" fontId="37" fillId="2" borderId="0" applyNumberFormat="0" applyBorder="0" applyAlignment="0" applyProtection="0"/>
    <xf numFmtId="0" fontId="38" fillId="13" borderId="0" applyNumberFormat="0" applyBorder="0" applyAlignment="0" applyProtection="0"/>
    <xf numFmtId="0" fontId="18" fillId="14" borderId="0" applyNumberFormat="0" applyBorder="0" applyAlignment="0" applyProtection="0"/>
    <xf numFmtId="0" fontId="23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7" fillId="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9" fillId="0" borderId="0">
      <alignment/>
      <protection/>
    </xf>
  </cellStyleXfs>
  <cellXfs count="1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0" fontId="5" fillId="0" borderId="2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77" fontId="4" fillId="0" borderId="19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right" vertical="center" wrapText="1"/>
    </xf>
    <xf numFmtId="0" fontId="7" fillId="0" borderId="24" xfId="0" applyFont="1" applyBorder="1" applyAlignment="1">
      <alignment horizontal="left" wrapText="1"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8" fontId="4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178" fontId="4" fillId="0" borderId="18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178" fontId="4" fillId="0" borderId="1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178" fontId="4" fillId="0" borderId="22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176" fontId="4" fillId="0" borderId="23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7" fillId="0" borderId="29" xfId="77" applyFont="1" applyBorder="1" applyAlignment="1">
      <alignment horizontal="center" vertical="center"/>
      <protection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177" fontId="7" fillId="0" borderId="20" xfId="0" applyNumberFormat="1" applyFont="1" applyBorder="1" applyAlignment="1">
      <alignment horizontal="center" vertical="center" wrapText="1"/>
    </xf>
    <xf numFmtId="0" fontId="7" fillId="0" borderId="18" xfId="77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177" fontId="9" fillId="0" borderId="2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top" wrapText="1"/>
    </xf>
    <xf numFmtId="0" fontId="0" fillId="0" borderId="19" xfId="100" applyFont="1" applyBorder="1" applyAlignment="1">
      <alignment horizontal="right" vertical="center"/>
      <protection/>
    </xf>
    <xf numFmtId="176" fontId="0" fillId="0" borderId="19" xfId="100" applyNumberFormat="1" applyFont="1" applyBorder="1" applyAlignment="1">
      <alignment horizontal="right" vertical="center"/>
      <protection/>
    </xf>
    <xf numFmtId="0" fontId="0" fillId="0" borderId="20" xfId="100" applyFont="1" applyBorder="1" applyAlignment="1">
      <alignment horizontal="right" vertical="center"/>
      <protection/>
    </xf>
    <xf numFmtId="0" fontId="2" fillId="0" borderId="17" xfId="0" applyFont="1" applyBorder="1" applyAlignment="1">
      <alignment horizontal="center" wrapText="1"/>
    </xf>
    <xf numFmtId="49" fontId="0" fillId="0" borderId="19" xfId="100" applyNumberFormat="1" applyFont="1" applyBorder="1" applyAlignment="1">
      <alignment horizontal="right" vertical="center"/>
      <protection/>
    </xf>
    <xf numFmtId="0" fontId="0" fillId="0" borderId="19" xfId="100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 wrapText="1"/>
    </xf>
    <xf numFmtId="179" fontId="4" fillId="0" borderId="15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178" fontId="4" fillId="0" borderId="14" xfId="0" applyNumberFormat="1" applyFont="1" applyBorder="1" applyAlignment="1">
      <alignment horizontal="center" vertical="center" wrapText="1"/>
    </xf>
    <xf numFmtId="179" fontId="11" fillId="0" borderId="32" xfId="0" applyNumberFormat="1" applyFont="1" applyBorder="1" applyAlignment="1">
      <alignment vertical="center"/>
    </xf>
    <xf numFmtId="179" fontId="11" fillId="0" borderId="29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left" vertical="center"/>
    </xf>
    <xf numFmtId="179" fontId="11" fillId="0" borderId="34" xfId="0" applyNumberFormat="1" applyFont="1" applyBorder="1" applyAlignment="1">
      <alignment horizontal="center" vertical="center"/>
    </xf>
    <xf numFmtId="180" fontId="4" fillId="0" borderId="34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179" fontId="11" fillId="0" borderId="18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181" fontId="3" fillId="0" borderId="34" xfId="0" applyNumberFormat="1" applyFont="1" applyBorder="1" applyAlignment="1">
      <alignment/>
    </xf>
    <xf numFmtId="176" fontId="3" fillId="0" borderId="35" xfId="0" applyNumberFormat="1" applyFont="1" applyBorder="1" applyAlignment="1">
      <alignment/>
    </xf>
    <xf numFmtId="176" fontId="3" fillId="0" borderId="35" xfId="0" applyNumberFormat="1" applyFont="1" applyBorder="1" applyAlignment="1">
      <alignment horizontal="right"/>
    </xf>
    <xf numFmtId="182" fontId="3" fillId="0" borderId="34" xfId="0" applyNumberFormat="1" applyFont="1" applyBorder="1" applyAlignment="1">
      <alignment/>
    </xf>
    <xf numFmtId="180" fontId="3" fillId="0" borderId="34" xfId="0" applyNumberFormat="1" applyFont="1" applyBorder="1" applyAlignment="1">
      <alignment/>
    </xf>
    <xf numFmtId="0" fontId="3" fillId="0" borderId="36" xfId="0" applyFont="1" applyBorder="1" applyAlignment="1">
      <alignment/>
    </xf>
    <xf numFmtId="180" fontId="3" fillId="0" borderId="37" xfId="0" applyNumberFormat="1" applyFont="1" applyBorder="1" applyAlignment="1">
      <alignment/>
    </xf>
    <xf numFmtId="176" fontId="3" fillId="0" borderId="38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0" fillId="0" borderId="11" xfId="101" applyNumberFormat="1" applyFont="1" applyFill="1" applyBorder="1" applyAlignment="1">
      <alignment horizontal="right" vertical="center"/>
      <protection/>
    </xf>
    <xf numFmtId="176" fontId="0" fillId="0" borderId="20" xfId="101" applyNumberFormat="1" applyFont="1" applyFill="1" applyBorder="1" applyAlignment="1">
      <alignment horizontal="right" vertical="center"/>
      <protection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7" fontId="0" fillId="0" borderId="19" xfId="101" applyNumberFormat="1" applyFont="1" applyFill="1" applyBorder="1" applyAlignment="1">
      <alignment horizontal="right" vertical="center"/>
      <protection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0" fillId="0" borderId="19" xfId="101" applyNumberFormat="1" applyFont="1" applyFill="1" applyBorder="1" applyAlignment="1">
      <alignment horizontal="right"/>
      <protection/>
    </xf>
    <xf numFmtId="176" fontId="0" fillId="0" borderId="20" xfId="101" applyNumberFormat="1" applyFont="1" applyFill="1" applyBorder="1" applyAlignment="1">
      <alignment horizontal="right"/>
      <protection/>
    </xf>
    <xf numFmtId="176" fontId="0" fillId="0" borderId="30" xfId="101" applyNumberFormat="1" applyFont="1" applyFill="1" applyBorder="1" applyAlignment="1">
      <alignment horizontal="right"/>
      <protection/>
    </xf>
    <xf numFmtId="0" fontId="0" fillId="0" borderId="29" xfId="101" applyNumberFormat="1" applyFont="1" applyFill="1" applyBorder="1" applyAlignment="1">
      <alignment horizontal="right"/>
      <protection/>
    </xf>
    <xf numFmtId="0" fontId="0" fillId="0" borderId="19" xfId="101" applyFont="1" applyFill="1" applyBorder="1" applyAlignment="1">
      <alignment horizontal="right"/>
      <protection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22" xfId="101" applyFont="1" applyFill="1" applyBorder="1" applyAlignment="1">
      <alignment horizontal="right"/>
      <protection/>
    </xf>
    <xf numFmtId="176" fontId="0" fillId="0" borderId="23" xfId="101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24" borderId="0" xfId="0" applyFont="1" applyFill="1" applyAlignment="1">
      <alignment horizontal="center" vertical="center"/>
    </xf>
    <xf numFmtId="0" fontId="0" fillId="0" borderId="10" xfId="0" applyBorder="1" applyAlignment="1">
      <alignment/>
    </xf>
    <xf numFmtId="0" fontId="14" fillId="24" borderId="15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0" fontId="14" fillId="24" borderId="17" xfId="0" applyFont="1" applyFill="1" applyBorder="1" applyAlignment="1">
      <alignment horizontal="center" vertical="center" wrapText="1"/>
    </xf>
    <xf numFmtId="0" fontId="14" fillId="24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left" vertical="center" wrapText="1"/>
    </xf>
    <xf numFmtId="0" fontId="11" fillId="24" borderId="19" xfId="0" applyFont="1" applyFill="1" applyBorder="1" applyAlignment="1">
      <alignment horizontal="center" vertical="center"/>
    </xf>
    <xf numFmtId="180" fontId="15" fillId="0" borderId="19" xfId="0" applyNumberFormat="1" applyFont="1" applyBorder="1" applyAlignment="1">
      <alignment horizontal="right"/>
    </xf>
    <xf numFmtId="176" fontId="15" fillId="0" borderId="20" xfId="0" applyNumberFormat="1" applyFont="1" applyBorder="1" applyAlignment="1">
      <alignment/>
    </xf>
    <xf numFmtId="180" fontId="15" fillId="0" borderId="20" xfId="0" applyNumberFormat="1" applyFont="1" applyBorder="1" applyAlignment="1">
      <alignment horizontal="center"/>
    </xf>
    <xf numFmtId="0" fontId="11" fillId="24" borderId="17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/>
    </xf>
    <xf numFmtId="180" fontId="16" fillId="0" borderId="19" xfId="0" applyNumberFormat="1" applyFont="1" applyBorder="1" applyAlignment="1">
      <alignment horizontal="right"/>
    </xf>
    <xf numFmtId="183" fontId="16" fillId="0" borderId="20" xfId="0" applyNumberFormat="1" applyFont="1" applyBorder="1" applyAlignment="1">
      <alignment/>
    </xf>
    <xf numFmtId="180" fontId="16" fillId="0" borderId="2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176" fontId="15" fillId="0" borderId="20" xfId="0" applyNumberFormat="1" applyFont="1" applyBorder="1" applyAlignment="1">
      <alignment horizontal="right" vertical="center"/>
    </xf>
    <xf numFmtId="180" fontId="15" fillId="0" borderId="20" xfId="0" applyNumberFormat="1" applyFont="1" applyBorder="1" applyAlignment="1">
      <alignment horizontal="center" vertical="center"/>
    </xf>
    <xf numFmtId="176" fontId="15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 horizontal="right" vertical="center"/>
    </xf>
    <xf numFmtId="183" fontId="15" fillId="0" borderId="20" xfId="0" applyNumberFormat="1" applyFont="1" applyBorder="1" applyAlignment="1">
      <alignment horizontal="right" vertical="center"/>
    </xf>
    <xf numFmtId="176" fontId="16" fillId="0" borderId="20" xfId="0" applyNumberFormat="1" applyFont="1" applyBorder="1" applyAlignment="1">
      <alignment/>
    </xf>
    <xf numFmtId="180" fontId="16" fillId="0" borderId="20" xfId="0" applyNumberFormat="1" applyFont="1" applyBorder="1" applyAlignment="1">
      <alignment horizontal="center"/>
    </xf>
    <xf numFmtId="183" fontId="15" fillId="0" borderId="19" xfId="0" applyNumberFormat="1" applyFont="1" applyBorder="1" applyAlignment="1">
      <alignment horizontal="right"/>
    </xf>
    <xf numFmtId="176" fontId="15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11" fillId="24" borderId="22" xfId="0" applyFont="1" applyFill="1" applyBorder="1" applyAlignment="1">
      <alignment horizontal="center" vertical="center"/>
    </xf>
    <xf numFmtId="180" fontId="15" fillId="0" borderId="22" xfId="0" applyNumberFormat="1" applyFont="1" applyBorder="1" applyAlignment="1">
      <alignment/>
    </xf>
    <xf numFmtId="176" fontId="15" fillId="0" borderId="23" xfId="0" applyNumberFormat="1" applyFont="1" applyBorder="1" applyAlignment="1">
      <alignment/>
    </xf>
    <xf numFmtId="180" fontId="15" fillId="0" borderId="23" xfId="0" applyNumberFormat="1" applyFont="1" applyBorder="1" applyAlignment="1">
      <alignment horizontal="center"/>
    </xf>
    <xf numFmtId="0" fontId="4" fillId="0" borderId="36" xfId="0" applyFont="1" applyFill="1" applyBorder="1" applyAlignment="1">
      <alignment/>
    </xf>
    <xf numFmtId="0" fontId="11" fillId="24" borderId="37" xfId="0" applyFont="1" applyFill="1" applyBorder="1" applyAlignment="1">
      <alignment horizontal="center" vertical="center"/>
    </xf>
    <xf numFmtId="180" fontId="15" fillId="0" borderId="37" xfId="0" applyNumberFormat="1" applyFont="1" applyBorder="1" applyAlignment="1">
      <alignment/>
    </xf>
    <xf numFmtId="176" fontId="15" fillId="0" borderId="38" xfId="0" applyNumberFormat="1" applyFont="1" applyBorder="1" applyAlignment="1">
      <alignment/>
    </xf>
    <xf numFmtId="0" fontId="4" fillId="0" borderId="24" xfId="0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0" fontId="7" fillId="0" borderId="0" xfId="0" applyFont="1" applyFill="1" applyBorder="1" applyAlignment="1">
      <alignment vertical="center"/>
    </xf>
  </cellXfs>
  <cellStyles count="9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常规 6" xfId="29"/>
    <cellStyle name="注释" xfId="30"/>
    <cellStyle name="ColLevel_5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常规 8" xfId="38"/>
    <cellStyle name="ColLevel_7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?鹎%U龡&amp;H齲_x0001_C铣_x0014__x0007__x0001__x0001_ 2" xfId="57"/>
    <cellStyle name="RowLevel_5" xfId="58"/>
    <cellStyle name="40% - 强调文字颜色 1" xfId="59"/>
    <cellStyle name="20% - 强调文字颜色 2" xfId="60"/>
    <cellStyle name="RowLevel_6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?鹎%U龡&amp;H齲_x0001_C铣_x0014__x0007__x0001__x0001_" xfId="68"/>
    <cellStyle name="40% - 强调文字颜色 5" xfId="69"/>
    <cellStyle name="60% - 强调文字颜色 5" xfId="70"/>
    <cellStyle name="强调文字颜色 6" xfId="71"/>
    <cellStyle name="40% - 强调文字颜色 6" xfId="72"/>
    <cellStyle name="_ET_STYLE_NoName_00__分县2" xfId="73"/>
    <cellStyle name="0,0&#13;&#10;NA&#13;&#10;" xfId="74"/>
    <cellStyle name="60% - 强调文字颜色 6" xfId="75"/>
    <cellStyle name="ColLevel_0" xfId="76"/>
    <cellStyle name="常规 2" xfId="77"/>
    <cellStyle name="ColLevel_1" xfId="78"/>
    <cellStyle name="常规 3" xfId="79"/>
    <cellStyle name="ColLevel_2" xfId="80"/>
    <cellStyle name="常规 4" xfId="81"/>
    <cellStyle name="ColLevel_3" xfId="82"/>
    <cellStyle name="常规 5" xfId="83"/>
    <cellStyle name="ColLevel_4" xfId="84"/>
    <cellStyle name="常规 7" xfId="85"/>
    <cellStyle name="ColLevel_6" xfId="86"/>
    <cellStyle name="RowLevel_1" xfId="87"/>
    <cellStyle name="RowLevel_2" xfId="88"/>
    <cellStyle name="RowLevel_3" xfId="89"/>
    <cellStyle name="RowLevel_4" xfId="90"/>
    <cellStyle name="常规 2 4 2" xfId="91"/>
    <cellStyle name="差_分县2" xfId="92"/>
    <cellStyle name="常规 2 2" xfId="93"/>
    <cellStyle name="常规 2 3" xfId="94"/>
    <cellStyle name="常规 2 4" xfId="95"/>
    <cellStyle name="常规 2 5" xfId="96"/>
    <cellStyle name="常规 6 2" xfId="97"/>
    <cellStyle name="常规 6 3" xfId="98"/>
    <cellStyle name="常规_2013年一季度设区市农民收支简表（老口径加权）" xfId="99"/>
    <cellStyle name="常规_分乡镇固定资产投资" xfId="100"/>
    <cellStyle name="常规_固定资产投资" xfId="101"/>
    <cellStyle name="千位分隔 5" xfId="102"/>
    <cellStyle name="好_分县2" xfId="103"/>
    <cellStyle name="千位分隔 2" xfId="104"/>
    <cellStyle name="千位分隔 2 2" xfId="105"/>
    <cellStyle name="千位分隔 2 3" xfId="106"/>
    <cellStyle name="千位分隔 3" xfId="107"/>
    <cellStyle name="千位分隔 4" xfId="108"/>
    <cellStyle name="样式 1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&#24180;1-11&#26376;&#22269;&#27665;&#32463;&#27982;&#20027;&#35201;&#25351;&#26631;f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!!&#26609;&#22269;&#36164;&#26009;\!&#19987;&#19994;&#36164;&#26009;\!&#32508;&#21512;\&#32508;&#21512;&#36164;&#26009;\2011\&#26376;&#24230;\2010&#24180;1-11&#26376;&#22269;&#27665;&#32463;&#27982;&#20027;&#35201;&#25351;&#26631;f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2010&#24180;1-11&#26376;&#22269;&#27665;&#32463;&#27982;&#20027;&#35201;&#25351;&#26631;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30" sqref="A30"/>
    </sheetView>
  </sheetViews>
  <sheetFormatPr defaultColWidth="9.00390625" defaultRowHeight="14.25"/>
  <cols>
    <col min="1" max="1" width="58.625" style="0" bestFit="1" customWidth="1"/>
    <col min="2" max="2" width="6.625" style="174" customWidth="1"/>
  </cols>
  <sheetData>
    <row r="1" spans="1:2" ht="15.75">
      <c r="A1" s="175" t="s">
        <v>0</v>
      </c>
      <c r="B1" s="175"/>
    </row>
    <row r="2" spans="1:2" ht="14.25">
      <c r="A2" s="176" t="s">
        <v>1</v>
      </c>
      <c r="B2" s="177">
        <v>1</v>
      </c>
    </row>
    <row r="3" spans="1:2" ht="14.25">
      <c r="A3" s="178" t="s">
        <v>2</v>
      </c>
      <c r="B3" s="179" t="s">
        <v>3</v>
      </c>
    </row>
    <row r="4" spans="1:2" ht="14.25">
      <c r="A4" s="178" t="s">
        <v>4</v>
      </c>
      <c r="B4" s="180" t="s">
        <v>5</v>
      </c>
    </row>
    <row r="5" spans="1:2" ht="14.25">
      <c r="A5" s="178" t="s">
        <v>6</v>
      </c>
      <c r="B5" s="180" t="s">
        <v>7</v>
      </c>
    </row>
    <row r="6" spans="1:2" ht="14.25">
      <c r="A6" s="178" t="s">
        <v>8</v>
      </c>
      <c r="B6" s="180" t="s">
        <v>9</v>
      </c>
    </row>
    <row r="7" spans="1:2" ht="14.25">
      <c r="A7" s="178" t="s">
        <v>10</v>
      </c>
      <c r="B7" s="179" t="s">
        <v>11</v>
      </c>
    </row>
    <row r="8" spans="1:2" ht="14.25">
      <c r="A8" s="178" t="s">
        <v>12</v>
      </c>
      <c r="B8" s="180" t="s">
        <v>13</v>
      </c>
    </row>
    <row r="9" spans="1:2" ht="14.25">
      <c r="A9" s="178" t="s">
        <v>14</v>
      </c>
      <c r="B9" s="180" t="s">
        <v>15</v>
      </c>
    </row>
    <row r="10" spans="1:2" ht="14.25">
      <c r="A10" s="178" t="s">
        <v>16</v>
      </c>
      <c r="B10" s="179" t="s">
        <v>17</v>
      </c>
    </row>
    <row r="11" spans="1:2" ht="14.25">
      <c r="A11" s="178" t="s">
        <v>18</v>
      </c>
      <c r="B11" s="180" t="s">
        <v>19</v>
      </c>
    </row>
    <row r="12" spans="1:2" ht="14.25" customHeight="1">
      <c r="A12" s="178" t="s">
        <v>20</v>
      </c>
      <c r="B12" s="179" t="s">
        <v>21</v>
      </c>
    </row>
    <row r="13" spans="1:2" ht="14.25">
      <c r="A13" s="178" t="s">
        <v>22</v>
      </c>
      <c r="B13" s="180" t="s">
        <v>23</v>
      </c>
    </row>
    <row r="14" spans="1:2" ht="14.25">
      <c r="A14" s="178" t="s">
        <v>24</v>
      </c>
      <c r="B14" s="179" t="s">
        <v>25</v>
      </c>
    </row>
    <row r="15" spans="1:2" ht="14.25">
      <c r="A15" s="178" t="s">
        <v>26</v>
      </c>
      <c r="B15" s="180" t="s">
        <v>27</v>
      </c>
    </row>
    <row r="16" spans="1:2" ht="14.25">
      <c r="A16" s="178" t="s">
        <v>28</v>
      </c>
      <c r="B16" s="179" t="s">
        <v>29</v>
      </c>
    </row>
    <row r="17" spans="1:2" ht="14.25">
      <c r="A17" s="181" t="s">
        <v>30</v>
      </c>
      <c r="B17" s="180" t="s">
        <v>31</v>
      </c>
    </row>
    <row r="18" spans="1:2" ht="14.25">
      <c r="A18" s="176"/>
      <c r="B18" s="179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L9" sqref="L9"/>
    </sheetView>
  </sheetViews>
  <sheetFormatPr defaultColWidth="9.00390625" defaultRowHeight="14.25"/>
  <cols>
    <col min="1" max="1" width="32.625" style="0" customWidth="1"/>
    <col min="2" max="2" width="10.625" style="0" customWidth="1"/>
    <col min="3" max="3" width="11.50390625" style="0" customWidth="1"/>
    <col min="4" max="4" width="9.00390625" style="38" customWidth="1"/>
    <col min="5" max="5" width="8.00390625" style="0" customWidth="1"/>
    <col min="6" max="7" width="9.00390625" style="0" customWidth="1"/>
  </cols>
  <sheetData>
    <row r="1" spans="1:4" ht="14.25" customHeight="1">
      <c r="A1" s="134" t="s">
        <v>2</v>
      </c>
      <c r="D1"/>
    </row>
    <row r="2" spans="1:5" ht="15" customHeight="1">
      <c r="A2" s="135"/>
      <c r="B2" s="135"/>
      <c r="C2" s="135"/>
      <c r="D2" s="135"/>
      <c r="E2" s="135"/>
    </row>
    <row r="3" spans="1:5" ht="14.25" customHeight="1">
      <c r="A3" s="136" t="s">
        <v>32</v>
      </c>
      <c r="B3" s="137" t="s">
        <v>33</v>
      </c>
      <c r="C3" s="138" t="s">
        <v>34</v>
      </c>
      <c r="D3" s="139" t="s">
        <v>35</v>
      </c>
      <c r="E3" s="139" t="s">
        <v>36</v>
      </c>
    </row>
    <row r="4" spans="1:5" ht="14.25">
      <c r="A4" s="140"/>
      <c r="B4" s="141"/>
      <c r="C4" s="142"/>
      <c r="D4" s="143"/>
      <c r="E4" s="143"/>
    </row>
    <row r="5" spans="1:5" s="132" customFormat="1" ht="15.75" customHeight="1">
      <c r="A5" s="144" t="s">
        <v>37</v>
      </c>
      <c r="B5" s="145" t="s">
        <v>38</v>
      </c>
      <c r="C5" s="146">
        <v>389534</v>
      </c>
      <c r="D5" s="147">
        <v>17.601296195517733</v>
      </c>
      <c r="E5" s="148">
        <v>5</v>
      </c>
    </row>
    <row r="6" spans="1:5" ht="15.75" customHeight="1">
      <c r="A6" s="149" t="s">
        <v>39</v>
      </c>
      <c r="B6" s="145" t="s">
        <v>38</v>
      </c>
      <c r="C6" s="146">
        <v>48014</v>
      </c>
      <c r="D6" s="147">
        <v>4.129678777340544</v>
      </c>
      <c r="E6" s="148"/>
    </row>
    <row r="7" spans="1:5" ht="15.75" customHeight="1">
      <c r="A7" s="149" t="s">
        <v>40</v>
      </c>
      <c r="B7" s="145" t="s">
        <v>38</v>
      </c>
      <c r="C7" s="146">
        <v>174477</v>
      </c>
      <c r="D7" s="147">
        <v>21.578634928908585</v>
      </c>
      <c r="E7" s="148"/>
    </row>
    <row r="8" spans="1:5" ht="15.75" customHeight="1">
      <c r="A8" s="149" t="s">
        <v>41</v>
      </c>
      <c r="B8" s="145" t="s">
        <v>38</v>
      </c>
      <c r="C8" s="146">
        <v>167043</v>
      </c>
      <c r="D8" s="147">
        <v>17.879746835443044</v>
      </c>
      <c r="E8" s="148"/>
    </row>
    <row r="9" spans="1:5" s="133" customFormat="1" ht="15.75" customHeight="1">
      <c r="A9" s="150" t="s">
        <v>42</v>
      </c>
      <c r="B9" s="145" t="s">
        <v>38</v>
      </c>
      <c r="C9" s="151">
        <v>82126.25</v>
      </c>
      <c r="D9" s="152">
        <v>5.1</v>
      </c>
      <c r="E9" s="153">
        <v>6</v>
      </c>
    </row>
    <row r="10" spans="1:5" s="133" customFormat="1" ht="15.75" customHeight="1">
      <c r="A10" s="154" t="s">
        <v>43</v>
      </c>
      <c r="B10" s="145" t="s">
        <v>38</v>
      </c>
      <c r="C10" s="146">
        <v>454326.26199999993</v>
      </c>
      <c r="D10" s="155"/>
      <c r="E10" s="156"/>
    </row>
    <row r="11" spans="1:5" ht="15.75" customHeight="1">
      <c r="A11" s="154" t="s">
        <v>44</v>
      </c>
      <c r="B11" s="145" t="s">
        <v>38</v>
      </c>
      <c r="C11" s="146"/>
      <c r="D11" s="157">
        <v>21.7</v>
      </c>
      <c r="E11" s="156">
        <v>7</v>
      </c>
    </row>
    <row r="12" spans="1:5" ht="15.75" customHeight="1">
      <c r="A12" s="154" t="s">
        <v>45</v>
      </c>
      <c r="B12" s="145" t="s">
        <v>46</v>
      </c>
      <c r="C12" s="158">
        <v>569.91</v>
      </c>
      <c r="D12" s="159">
        <v>85.05</v>
      </c>
      <c r="E12" s="156">
        <v>8</v>
      </c>
    </row>
    <row r="13" spans="1:5" ht="15.75" customHeight="1">
      <c r="A13" s="154" t="s">
        <v>47</v>
      </c>
      <c r="B13" s="145" t="s">
        <v>38</v>
      </c>
      <c r="C13" s="151"/>
      <c r="D13" s="160">
        <v>51.7097276027209</v>
      </c>
      <c r="E13" s="148">
        <v>7</v>
      </c>
    </row>
    <row r="14" spans="1:5" ht="15.75" customHeight="1">
      <c r="A14" s="154" t="s">
        <v>48</v>
      </c>
      <c r="B14" s="145" t="s">
        <v>38</v>
      </c>
      <c r="C14" s="151"/>
      <c r="D14" s="160">
        <v>46.9956305715378</v>
      </c>
      <c r="E14" s="148"/>
    </row>
    <row r="15" spans="1:5" ht="15.75" customHeight="1">
      <c r="A15" s="154" t="s">
        <v>49</v>
      </c>
      <c r="B15" s="145" t="s">
        <v>38</v>
      </c>
      <c r="C15" s="151">
        <v>6900</v>
      </c>
      <c r="D15" s="160">
        <v>348.051948051948</v>
      </c>
      <c r="E15" s="148"/>
    </row>
    <row r="16" spans="1:5" ht="15.75" customHeight="1">
      <c r="A16" s="154" t="s">
        <v>50</v>
      </c>
      <c r="B16" s="145" t="s">
        <v>38</v>
      </c>
      <c r="C16" s="146">
        <v>181482.5</v>
      </c>
      <c r="D16" s="147">
        <v>35.2484824998416</v>
      </c>
      <c r="E16" s="148"/>
    </row>
    <row r="17" spans="1:5" s="132" customFormat="1" ht="15.75" customHeight="1">
      <c r="A17" s="154" t="s">
        <v>51</v>
      </c>
      <c r="B17" s="145" t="s">
        <v>38</v>
      </c>
      <c r="C17" s="146">
        <v>158078.977098215</v>
      </c>
      <c r="D17" s="147">
        <v>27.53264739789651</v>
      </c>
      <c r="E17" s="148">
        <v>4</v>
      </c>
    </row>
    <row r="18" spans="1:10" ht="15.75" customHeight="1">
      <c r="A18" s="154" t="s">
        <v>52</v>
      </c>
      <c r="B18" s="145" t="s">
        <v>53</v>
      </c>
      <c r="C18" s="146">
        <v>11162.255494148936</v>
      </c>
      <c r="D18" s="147">
        <v>10.827210205244171</v>
      </c>
      <c r="E18" s="148">
        <v>2</v>
      </c>
      <c r="J18" s="132"/>
    </row>
    <row r="19" spans="1:5" ht="15.75" customHeight="1">
      <c r="A19" s="154" t="s">
        <v>54</v>
      </c>
      <c r="B19" s="145" t="s">
        <v>53</v>
      </c>
      <c r="C19" s="151">
        <v>3289.9384124327253</v>
      </c>
      <c r="D19" s="160">
        <v>18.974368274333813</v>
      </c>
      <c r="E19" s="161">
        <v>1</v>
      </c>
    </row>
    <row r="20" spans="1:5" ht="15.75" customHeight="1">
      <c r="A20" s="154" t="s">
        <v>55</v>
      </c>
      <c r="B20" s="145" t="s">
        <v>56</v>
      </c>
      <c r="C20" s="162"/>
      <c r="D20" s="147"/>
      <c r="E20" s="148"/>
    </row>
    <row r="21" spans="1:5" ht="15.75" customHeight="1">
      <c r="A21" s="154" t="s">
        <v>57</v>
      </c>
      <c r="B21" s="145" t="s">
        <v>38</v>
      </c>
      <c r="C21" s="146">
        <v>53</v>
      </c>
      <c r="D21" s="163"/>
      <c r="E21" s="148"/>
    </row>
    <row r="22" spans="1:7" ht="15.75" customHeight="1">
      <c r="A22" s="154" t="s">
        <v>58</v>
      </c>
      <c r="B22" s="145" t="s">
        <v>38</v>
      </c>
      <c r="C22" s="146">
        <v>16636.84</v>
      </c>
      <c r="D22" s="147">
        <v>-2.69715756228799</v>
      </c>
      <c r="E22" s="148">
        <v>12</v>
      </c>
      <c r="G22" s="38"/>
    </row>
    <row r="23" spans="1:7" ht="15.75" customHeight="1">
      <c r="A23" s="154" t="s">
        <v>59</v>
      </c>
      <c r="B23" s="145" t="s">
        <v>38</v>
      </c>
      <c r="C23" s="146">
        <v>11215.34</v>
      </c>
      <c r="D23" s="147">
        <v>0.739602982125215</v>
      </c>
      <c r="E23" s="148">
        <v>12</v>
      </c>
      <c r="G23" s="38"/>
    </row>
    <row r="24" spans="1:7" ht="15.75" customHeight="1">
      <c r="A24" s="154" t="s">
        <v>60</v>
      </c>
      <c r="B24" s="145" t="s">
        <v>38</v>
      </c>
      <c r="C24" s="146">
        <v>49256</v>
      </c>
      <c r="D24" s="147">
        <v>-9.78424118099565</v>
      </c>
      <c r="E24" s="148"/>
      <c r="G24" s="38"/>
    </row>
    <row r="25" spans="1:5" ht="15.75" customHeight="1">
      <c r="A25" s="154" t="s">
        <v>61</v>
      </c>
      <c r="B25" s="145" t="s">
        <v>38</v>
      </c>
      <c r="C25" s="146">
        <v>22148.5176</v>
      </c>
      <c r="D25" s="147">
        <v>-53.10517931323602</v>
      </c>
      <c r="E25" s="148"/>
    </row>
    <row r="26" spans="1:5" ht="15.75" customHeight="1">
      <c r="A26" s="154" t="s">
        <v>62</v>
      </c>
      <c r="B26" s="145" t="s">
        <v>38</v>
      </c>
      <c r="C26" s="146">
        <v>794894</v>
      </c>
      <c r="D26" s="147">
        <v>0.8344369516792796</v>
      </c>
      <c r="E26" s="148">
        <v>10</v>
      </c>
    </row>
    <row r="27" spans="1:5" ht="15.75" customHeight="1">
      <c r="A27" s="154" t="s">
        <v>63</v>
      </c>
      <c r="B27" s="145" t="s">
        <v>38</v>
      </c>
      <c r="C27" s="146">
        <v>474570</v>
      </c>
      <c r="D27" s="147">
        <v>18.590616605235198</v>
      </c>
      <c r="E27" s="148">
        <v>2</v>
      </c>
    </row>
    <row r="28" spans="1:5" ht="15.75" customHeight="1">
      <c r="A28" s="154" t="s">
        <v>64</v>
      </c>
      <c r="B28" s="145" t="s">
        <v>65</v>
      </c>
      <c r="C28" s="146">
        <v>9214.338</v>
      </c>
      <c r="D28" s="147">
        <v>53.53442817438366</v>
      </c>
      <c r="E28" s="148"/>
    </row>
    <row r="29" spans="1:5" ht="15.75" customHeight="1">
      <c r="A29" s="164" t="s">
        <v>66</v>
      </c>
      <c r="B29" s="165" t="s">
        <v>65</v>
      </c>
      <c r="C29" s="166">
        <v>9179.65</v>
      </c>
      <c r="D29" s="167">
        <v>54.240688497540944</v>
      </c>
      <c r="E29" s="168"/>
    </row>
    <row r="30" spans="1:5" ht="15.75" hidden="1">
      <c r="A30" s="169" t="s">
        <v>67</v>
      </c>
      <c r="B30" s="170" t="s">
        <v>68</v>
      </c>
      <c r="C30" s="171"/>
      <c r="D30" s="172"/>
      <c r="E30" s="135"/>
    </row>
    <row r="31" spans="1:5" ht="27" customHeight="1">
      <c r="A31" s="173" t="s">
        <v>69</v>
      </c>
      <c r="B31" s="173"/>
      <c r="C31" s="173"/>
      <c r="D31" s="173"/>
      <c r="E31" s="173"/>
    </row>
  </sheetData>
  <sheetProtection/>
  <mergeCells count="7">
    <mergeCell ref="A31:E31"/>
    <mergeCell ref="A3:A4"/>
    <mergeCell ref="B3:B4"/>
    <mergeCell ref="C3:C4"/>
    <mergeCell ref="D3:D4"/>
    <mergeCell ref="E3:E4"/>
    <mergeCell ref="A1:E2"/>
  </mergeCells>
  <printOptions/>
  <pageMargins left="0.8661417322834646" right="0.7480314960629921" top="0.9842519685039371" bottom="0.9842519685039371" header="0.5118110236220472" footer="0.5118110236220472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G15" sqref="G15"/>
    </sheetView>
  </sheetViews>
  <sheetFormatPr defaultColWidth="9.00390625" defaultRowHeight="14.25"/>
  <cols>
    <col min="1" max="1" width="37.25390625" style="0" customWidth="1"/>
    <col min="2" max="2" width="7.50390625" style="112" bestFit="1" customWidth="1"/>
    <col min="3" max="3" width="9.875" style="0" customWidth="1"/>
    <col min="4" max="4" width="10.125" style="0" customWidth="1"/>
    <col min="5" max="5" width="11.375" style="0" customWidth="1"/>
  </cols>
  <sheetData>
    <row r="1" spans="1:5" ht="45" customHeight="1">
      <c r="A1" s="24" t="s">
        <v>10</v>
      </c>
      <c r="B1" s="24"/>
      <c r="C1" s="24"/>
      <c r="D1" s="24"/>
      <c r="E1" s="24"/>
    </row>
    <row r="2" spans="1:5" ht="33.75" customHeight="1">
      <c r="A2" s="41" t="s">
        <v>70</v>
      </c>
      <c r="B2" s="43" t="s">
        <v>71</v>
      </c>
      <c r="C2" s="43" t="s">
        <v>72</v>
      </c>
      <c r="D2" s="43" t="s">
        <v>73</v>
      </c>
      <c r="E2" s="113" t="s">
        <v>74</v>
      </c>
    </row>
    <row r="3" spans="1:5" ht="24" customHeight="1">
      <c r="A3" s="114" t="s">
        <v>75</v>
      </c>
      <c r="B3" s="115" t="s">
        <v>38</v>
      </c>
      <c r="C3" s="116"/>
      <c r="D3" s="116"/>
      <c r="E3" s="117">
        <v>51.7097276027209</v>
      </c>
    </row>
    <row r="4" spans="1:5" ht="24" customHeight="1">
      <c r="A4" s="118" t="s">
        <v>48</v>
      </c>
      <c r="B4" s="119" t="s">
        <v>38</v>
      </c>
      <c r="C4" s="120"/>
      <c r="D4" s="120"/>
      <c r="E4" s="117">
        <v>46.9956305715378</v>
      </c>
    </row>
    <row r="5" spans="1:5" ht="24" customHeight="1">
      <c r="A5" s="118" t="s">
        <v>49</v>
      </c>
      <c r="B5" s="119" t="s">
        <v>38</v>
      </c>
      <c r="C5" s="120">
        <v>2520</v>
      </c>
      <c r="D5" s="120">
        <v>6900</v>
      </c>
      <c r="E5" s="117">
        <v>348.051948051948</v>
      </c>
    </row>
    <row r="6" spans="1:5" ht="24" customHeight="1">
      <c r="A6" s="118" t="s">
        <v>76</v>
      </c>
      <c r="B6" s="119"/>
      <c r="C6" s="121"/>
      <c r="D6" s="121"/>
      <c r="E6" s="122"/>
    </row>
    <row r="7" spans="1:5" ht="24" customHeight="1">
      <c r="A7" s="118" t="s">
        <v>77</v>
      </c>
      <c r="B7" s="119" t="s">
        <v>78</v>
      </c>
      <c r="C7" s="123">
        <v>0</v>
      </c>
      <c r="D7" s="123">
        <v>245717</v>
      </c>
      <c r="E7" s="124">
        <v>-16.6346052716397</v>
      </c>
    </row>
    <row r="8" spans="1:5" ht="24" customHeight="1">
      <c r="A8" s="118" t="s">
        <v>79</v>
      </c>
      <c r="B8" s="119" t="s">
        <v>78</v>
      </c>
      <c r="C8" s="123">
        <v>0</v>
      </c>
      <c r="D8" s="123"/>
      <c r="E8" s="125" t="s">
        <v>80</v>
      </c>
    </row>
    <row r="9" spans="1:5" ht="24" customHeight="1">
      <c r="A9" s="118" t="s">
        <v>81</v>
      </c>
      <c r="B9" s="119" t="s">
        <v>78</v>
      </c>
      <c r="C9" s="123">
        <v>0</v>
      </c>
      <c r="D9" s="123">
        <v>36933</v>
      </c>
      <c r="E9" s="125" t="s">
        <v>80</v>
      </c>
    </row>
    <row r="10" spans="1:5" ht="24" customHeight="1">
      <c r="A10" s="118" t="s">
        <v>82</v>
      </c>
      <c r="B10" s="119" t="s">
        <v>78</v>
      </c>
      <c r="C10" s="123">
        <v>12014</v>
      </c>
      <c r="D10" s="126">
        <v>26924</v>
      </c>
      <c r="E10" s="124">
        <v>94.3129330254042</v>
      </c>
    </row>
    <row r="11" spans="1:5" ht="24" customHeight="1">
      <c r="A11" s="118" t="s">
        <v>83</v>
      </c>
      <c r="B11" s="119" t="s">
        <v>38</v>
      </c>
      <c r="C11" s="123">
        <v>7031</v>
      </c>
      <c r="D11" s="126">
        <v>15585</v>
      </c>
      <c r="E11" s="124">
        <v>143.934888088903</v>
      </c>
    </row>
    <row r="12" spans="1:5" ht="24" customHeight="1">
      <c r="A12" s="118" t="s">
        <v>84</v>
      </c>
      <c r="B12" s="119" t="s">
        <v>78</v>
      </c>
      <c r="C12" s="123">
        <v>-148</v>
      </c>
      <c r="D12" s="123">
        <v>21098</v>
      </c>
      <c r="E12" s="124">
        <v>19.2718638702018</v>
      </c>
    </row>
    <row r="13" spans="1:5" ht="24" customHeight="1">
      <c r="A13" s="118" t="s">
        <v>85</v>
      </c>
      <c r="B13" s="119"/>
      <c r="C13" s="121"/>
      <c r="D13" s="121"/>
      <c r="E13" s="122"/>
    </row>
    <row r="14" spans="1:5" ht="24" customHeight="1">
      <c r="A14" s="118" t="s">
        <v>86</v>
      </c>
      <c r="B14" s="119" t="s">
        <v>38</v>
      </c>
      <c r="C14" s="127"/>
      <c r="D14" s="127"/>
      <c r="E14" s="124"/>
    </row>
    <row r="15" spans="1:5" ht="24" customHeight="1">
      <c r="A15" s="118" t="s">
        <v>87</v>
      </c>
      <c r="B15" s="119" t="s">
        <v>38</v>
      </c>
      <c r="C15" s="127"/>
      <c r="D15" s="127"/>
      <c r="E15" s="124"/>
    </row>
    <row r="16" spans="1:5" ht="24" customHeight="1">
      <c r="A16" s="128" t="s">
        <v>88</v>
      </c>
      <c r="B16" s="129" t="s">
        <v>38</v>
      </c>
      <c r="C16" s="130"/>
      <c r="D16" s="130"/>
      <c r="E16" s="131"/>
    </row>
    <row r="17" spans="4:5" ht="14.25" hidden="1">
      <c r="D17">
        <f>SUM(D5,D16)</f>
        <v>6900</v>
      </c>
      <c r="E17" t="e">
        <f>SUM(#REF!,#REF!)</f>
        <v>#REF!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F18" sqref="F18"/>
    </sheetView>
  </sheetViews>
  <sheetFormatPr defaultColWidth="9.00390625" defaultRowHeight="14.25"/>
  <cols>
    <col min="1" max="1" width="44.375" style="0" customWidth="1"/>
    <col min="2" max="2" width="10.50390625" style="0" customWidth="1"/>
    <col min="3" max="3" width="11.375" style="0" customWidth="1"/>
    <col min="4" max="4" width="14.125" style="38" customWidth="1"/>
  </cols>
  <sheetData>
    <row r="1" spans="1:4" ht="34.5" customHeight="1">
      <c r="A1" s="40" t="s">
        <v>12</v>
      </c>
      <c r="B1" s="40"/>
      <c r="C1" s="40"/>
      <c r="D1" s="40"/>
    </row>
    <row r="2" spans="1:4" ht="19.5">
      <c r="A2" s="97"/>
      <c r="B2" s="97"/>
      <c r="C2" s="97"/>
      <c r="D2" s="98" t="s">
        <v>89</v>
      </c>
    </row>
    <row r="3" spans="1:4" ht="48.75" customHeight="1">
      <c r="A3" s="99" t="s">
        <v>70</v>
      </c>
      <c r="B3" s="100" t="s">
        <v>72</v>
      </c>
      <c r="C3" s="100" t="s">
        <v>73</v>
      </c>
      <c r="D3" s="101" t="s">
        <v>90</v>
      </c>
    </row>
    <row r="4" spans="1:4" ht="18.75">
      <c r="A4" s="102" t="s">
        <v>91</v>
      </c>
      <c r="B4" s="103">
        <v>4943</v>
      </c>
      <c r="C4" s="104">
        <v>16636.84</v>
      </c>
      <c r="D4" s="105">
        <v>-2.69715756228799</v>
      </c>
    </row>
    <row r="5" spans="1:4" ht="18.75">
      <c r="A5" s="102" t="s">
        <v>92</v>
      </c>
      <c r="B5" s="103">
        <v>3797</v>
      </c>
      <c r="C5" s="104">
        <v>11215.34</v>
      </c>
      <c r="D5" s="105">
        <v>0.739602982125215</v>
      </c>
    </row>
    <row r="6" spans="1:4" ht="18.75">
      <c r="A6" s="102" t="s">
        <v>93</v>
      </c>
      <c r="B6" s="103">
        <v>1613</v>
      </c>
      <c r="C6" s="103">
        <v>6820</v>
      </c>
      <c r="D6" s="105">
        <v>-15.09</v>
      </c>
    </row>
    <row r="7" spans="1:4" ht="18.75">
      <c r="A7" s="102" t="s">
        <v>94</v>
      </c>
      <c r="B7" s="103">
        <v>1068</v>
      </c>
      <c r="C7" s="103">
        <v>3567</v>
      </c>
      <c r="D7" s="105">
        <v>34.81</v>
      </c>
    </row>
    <row r="8" spans="1:4" ht="18.75">
      <c r="A8" s="102" t="s">
        <v>95</v>
      </c>
      <c r="B8" s="103">
        <v>3</v>
      </c>
      <c r="C8" s="103">
        <v>989</v>
      </c>
      <c r="D8" s="105">
        <v>-44.38</v>
      </c>
    </row>
    <row r="9" spans="1:4" ht="18.75">
      <c r="A9" s="102" t="s">
        <v>96</v>
      </c>
      <c r="B9" s="103">
        <v>1</v>
      </c>
      <c r="C9" s="103">
        <v>108</v>
      </c>
      <c r="D9" s="105">
        <v>-63.51</v>
      </c>
    </row>
    <row r="10" spans="1:4" ht="18.75">
      <c r="A10" s="102" t="s">
        <v>97</v>
      </c>
      <c r="B10" s="103">
        <v>118</v>
      </c>
      <c r="C10" s="103">
        <v>523</v>
      </c>
      <c r="D10" s="105">
        <v>51.59</v>
      </c>
    </row>
    <row r="11" spans="1:4" ht="18.75">
      <c r="A11" s="102" t="s">
        <v>98</v>
      </c>
      <c r="B11" s="103">
        <v>80</v>
      </c>
      <c r="C11" s="103">
        <v>286</v>
      </c>
      <c r="D11" s="105">
        <v>28.25</v>
      </c>
    </row>
    <row r="12" spans="1:4" ht="18.75">
      <c r="A12" s="102" t="s">
        <v>99</v>
      </c>
      <c r="B12" s="103">
        <v>2183</v>
      </c>
      <c r="C12" s="103">
        <v>4395</v>
      </c>
      <c r="D12" s="105">
        <v>41.73</v>
      </c>
    </row>
    <row r="13" spans="1:4" ht="18.75">
      <c r="A13" s="102" t="s">
        <v>100</v>
      </c>
      <c r="B13" s="103">
        <v>719</v>
      </c>
      <c r="C13" s="103">
        <v>1017</v>
      </c>
      <c r="D13" s="105">
        <v>182.5</v>
      </c>
    </row>
    <row r="14" spans="1:4" ht="18.75">
      <c r="A14" s="102" t="s">
        <v>101</v>
      </c>
      <c r="B14" s="103">
        <v>254</v>
      </c>
      <c r="C14" s="103">
        <v>639</v>
      </c>
      <c r="D14" s="106">
        <v>-0.16</v>
      </c>
    </row>
    <row r="15" spans="1:4" ht="18.75">
      <c r="A15" s="102" t="s">
        <v>102</v>
      </c>
      <c r="B15" s="107">
        <v>25115.87</v>
      </c>
      <c r="C15" s="104">
        <v>22148.5176</v>
      </c>
      <c r="D15" s="105">
        <v>-53.11</v>
      </c>
    </row>
    <row r="16" spans="1:4" ht="18.75">
      <c r="A16" s="102" t="s">
        <v>103</v>
      </c>
      <c r="B16" s="103">
        <v>3112</v>
      </c>
      <c r="C16" s="104">
        <v>6316.85</v>
      </c>
      <c r="D16" s="105">
        <v>-27.57</v>
      </c>
    </row>
    <row r="17" spans="1:4" ht="18.75">
      <c r="A17" s="102" t="s">
        <v>104</v>
      </c>
      <c r="B17" s="103">
        <v>6348</v>
      </c>
      <c r="C17" s="104">
        <v>8950</v>
      </c>
      <c r="D17" s="105">
        <v>46.07</v>
      </c>
    </row>
    <row r="18" spans="1:4" ht="18.75">
      <c r="A18" s="102" t="s">
        <v>105</v>
      </c>
      <c r="B18" s="108">
        <v>5362.22</v>
      </c>
      <c r="C18" s="104">
        <v>81.1299999999992</v>
      </c>
      <c r="D18" s="105">
        <v>-97.55</v>
      </c>
    </row>
    <row r="19" spans="1:4" ht="18.75">
      <c r="A19" s="102" t="s">
        <v>106</v>
      </c>
      <c r="B19" s="108">
        <v>1223.33</v>
      </c>
      <c r="C19" s="108">
        <v>-76.3400000000001</v>
      </c>
      <c r="D19" s="105">
        <v>-101</v>
      </c>
    </row>
    <row r="20" spans="1:4" ht="19.5">
      <c r="A20" s="109" t="s">
        <v>107</v>
      </c>
      <c r="B20" s="110">
        <v>691.16</v>
      </c>
      <c r="C20" s="110">
        <v>-3835.78</v>
      </c>
      <c r="D20" s="111">
        <v>-157.03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G1" sqref="G1:J16384"/>
    </sheetView>
  </sheetViews>
  <sheetFormatPr defaultColWidth="9.00390625" defaultRowHeight="14.25"/>
  <cols>
    <col min="1" max="1" width="51.25390625" style="0" customWidth="1"/>
    <col min="2" max="2" width="6.875" style="0" customWidth="1"/>
    <col min="3" max="3" width="8.875" style="38" customWidth="1"/>
    <col min="4" max="4" width="7.125" style="38" customWidth="1"/>
    <col min="5" max="5" width="11.50390625" style="38" customWidth="1"/>
    <col min="6" max="6" width="7.125" style="37" customWidth="1"/>
  </cols>
  <sheetData>
    <row r="1" spans="1:6" ht="39" customHeight="1">
      <c r="A1" s="24" t="s">
        <v>14</v>
      </c>
      <c r="B1" s="24"/>
      <c r="C1" s="24"/>
      <c r="D1" s="24"/>
      <c r="E1" s="24"/>
      <c r="F1" s="24"/>
    </row>
    <row r="2" spans="1:6" ht="63.75" customHeight="1">
      <c r="A2" s="80" t="s">
        <v>70</v>
      </c>
      <c r="B2" s="81" t="s">
        <v>71</v>
      </c>
      <c r="C2" s="82" t="s">
        <v>72</v>
      </c>
      <c r="D2" s="83" t="s">
        <v>90</v>
      </c>
      <c r="E2" s="82" t="s">
        <v>108</v>
      </c>
      <c r="F2" s="84" t="s">
        <v>90</v>
      </c>
    </row>
    <row r="3" spans="1:6" ht="27" customHeight="1">
      <c r="A3" s="85" t="s">
        <v>14</v>
      </c>
      <c r="B3" s="86" t="s">
        <v>38</v>
      </c>
      <c r="C3" s="87"/>
      <c r="D3" s="88"/>
      <c r="E3" s="89">
        <v>158078.977098215</v>
      </c>
      <c r="F3" s="88">
        <v>27.53264739789651</v>
      </c>
    </row>
    <row r="4" spans="1:6" ht="27" customHeight="1">
      <c r="A4" s="90" t="s">
        <v>109</v>
      </c>
      <c r="B4" s="91" t="s">
        <v>38</v>
      </c>
      <c r="C4" s="92">
        <v>11591.5</v>
      </c>
      <c r="D4" s="93">
        <v>48.80547389501521</v>
      </c>
      <c r="E4" s="92">
        <v>27600.9</v>
      </c>
      <c r="F4" s="93">
        <v>36.15349325914195</v>
      </c>
    </row>
    <row r="5" spans="1:6" ht="27" customHeight="1">
      <c r="A5" s="94" t="s">
        <v>110</v>
      </c>
      <c r="B5" s="95" t="s">
        <v>38</v>
      </c>
      <c r="C5" s="49"/>
      <c r="D5" s="96"/>
      <c r="E5" s="49"/>
      <c r="F5" s="96"/>
    </row>
    <row r="6" spans="5:6" ht="14.25">
      <c r="E6" s="37"/>
      <c r="F6"/>
    </row>
    <row r="7" spans="5:6" ht="14.25">
      <c r="E7" s="37"/>
      <c r="F7"/>
    </row>
    <row r="8" spans="5:6" ht="14.25">
      <c r="E8" s="37"/>
      <c r="F8"/>
    </row>
    <row r="9" spans="5:6" ht="14.25">
      <c r="E9" s="37"/>
      <c r="F9"/>
    </row>
    <row r="10" spans="5:6" ht="14.25">
      <c r="E10" s="37"/>
      <c r="F10"/>
    </row>
  </sheetData>
  <sheetProtection/>
  <mergeCells count="1">
    <mergeCell ref="A1:F1"/>
  </mergeCells>
  <printOptions/>
  <pageMargins left="0.75" right="0.4300000000000000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K15" sqref="K15"/>
    </sheetView>
  </sheetViews>
  <sheetFormatPr defaultColWidth="9.00390625" defaultRowHeight="14.25"/>
  <cols>
    <col min="1" max="1" width="9.875" style="0" customWidth="1"/>
    <col min="2" max="2" width="12.625" style="0" customWidth="1"/>
    <col min="3" max="3" width="11.375" style="0" customWidth="1"/>
    <col min="4" max="4" width="11.25390625" style="0" customWidth="1"/>
    <col min="5" max="5" width="11.125" style="0" customWidth="1"/>
    <col min="6" max="6" width="10.00390625" style="0" customWidth="1"/>
    <col min="7" max="7" width="12.125" style="0" customWidth="1"/>
  </cols>
  <sheetData>
    <row r="1" spans="1:7" ht="42" customHeight="1">
      <c r="A1" s="61" t="s">
        <v>111</v>
      </c>
      <c r="B1" s="61"/>
      <c r="C1" s="61"/>
      <c r="D1" s="61"/>
      <c r="E1" s="61"/>
      <c r="F1" s="61"/>
      <c r="G1" s="61"/>
    </row>
    <row r="2" spans="1:7" ht="41.25" customHeight="1">
      <c r="A2" s="62"/>
      <c r="B2" s="63" t="s">
        <v>112</v>
      </c>
      <c r="C2" s="64" t="s">
        <v>113</v>
      </c>
      <c r="D2" s="65"/>
      <c r="E2" s="66"/>
      <c r="F2" s="67" t="s">
        <v>114</v>
      </c>
      <c r="G2" s="68" t="s">
        <v>115</v>
      </c>
    </row>
    <row r="3" spans="1:7" ht="48" customHeight="1">
      <c r="A3" s="62"/>
      <c r="B3" s="69"/>
      <c r="C3" s="13" t="s">
        <v>116</v>
      </c>
      <c r="D3" s="13" t="s">
        <v>117</v>
      </c>
      <c r="E3" s="13" t="s">
        <v>118</v>
      </c>
      <c r="F3" s="70"/>
      <c r="G3" s="71"/>
    </row>
    <row r="4" spans="1:7" ht="20.25" customHeight="1">
      <c r="A4" s="72" t="s">
        <v>119</v>
      </c>
      <c r="B4" s="73"/>
      <c r="C4" s="73"/>
      <c r="D4" s="74">
        <v>46.9956305715378</v>
      </c>
      <c r="E4" s="74"/>
      <c r="F4" s="73"/>
      <c r="G4" s="75"/>
    </row>
    <row r="5" spans="1:7" ht="20.25" customHeight="1">
      <c r="A5" s="76" t="s">
        <v>120</v>
      </c>
      <c r="B5" s="73"/>
      <c r="C5" s="77"/>
      <c r="D5" s="74">
        <v>274.136546184739</v>
      </c>
      <c r="E5" s="74"/>
      <c r="F5" s="73"/>
      <c r="G5" s="75"/>
    </row>
    <row r="6" spans="1:7" ht="20.25" customHeight="1">
      <c r="A6" s="76" t="s">
        <v>121</v>
      </c>
      <c r="B6" s="73"/>
      <c r="C6" s="77"/>
      <c r="D6" s="74">
        <v>-10.3868720205354</v>
      </c>
      <c r="E6" s="74"/>
      <c r="F6" s="73"/>
      <c r="G6" s="75"/>
    </row>
    <row r="7" spans="1:7" ht="20.25" customHeight="1">
      <c r="A7" s="76" t="s">
        <v>122</v>
      </c>
      <c r="B7" s="73"/>
      <c r="C7" s="77"/>
      <c r="D7" s="74">
        <v>216.195259494229</v>
      </c>
      <c r="E7" s="74"/>
      <c r="F7" s="73"/>
      <c r="G7" s="75"/>
    </row>
    <row r="8" spans="1:7" ht="20.25" customHeight="1">
      <c r="A8" s="76" t="s">
        <v>123</v>
      </c>
      <c r="B8" s="73"/>
      <c r="C8" s="77"/>
      <c r="D8" s="74">
        <v>-26.3547271329746</v>
      </c>
      <c r="E8" s="74"/>
      <c r="F8" s="73"/>
      <c r="G8" s="75"/>
    </row>
    <row r="9" spans="1:7" ht="20.25" customHeight="1">
      <c r="A9" s="76" t="s">
        <v>124</v>
      </c>
      <c r="B9" s="73"/>
      <c r="C9" s="77"/>
      <c r="D9" s="74">
        <v>61.1728798779158</v>
      </c>
      <c r="E9" s="74"/>
      <c r="F9" s="73"/>
      <c r="G9" s="75"/>
    </row>
    <row r="10" spans="1:7" ht="20.25" customHeight="1">
      <c r="A10" s="76" t="s">
        <v>125</v>
      </c>
      <c r="B10" s="73"/>
      <c r="C10" s="77"/>
      <c r="D10" s="74">
        <v>-66.5851670741646</v>
      </c>
      <c r="E10" s="74"/>
      <c r="F10" s="73"/>
      <c r="G10" s="75"/>
    </row>
    <row r="11" spans="1:7" ht="20.25" customHeight="1">
      <c r="A11" s="76" t="s">
        <v>126</v>
      </c>
      <c r="B11" s="73"/>
      <c r="C11" s="77"/>
      <c r="D11" s="74">
        <v>-7.4579831932773</v>
      </c>
      <c r="E11" s="74"/>
      <c r="F11" s="73"/>
      <c r="G11" s="75"/>
    </row>
    <row r="12" spans="1:7" ht="20.25" customHeight="1">
      <c r="A12" s="76" t="s">
        <v>127</v>
      </c>
      <c r="B12" s="73"/>
      <c r="C12" s="77"/>
      <c r="D12" s="74">
        <v>-58.7916942787718</v>
      </c>
      <c r="E12" s="74"/>
      <c r="F12" s="73"/>
      <c r="G12" s="75"/>
    </row>
    <row r="13" spans="1:7" ht="20.25" customHeight="1">
      <c r="A13" s="76" t="s">
        <v>128</v>
      </c>
      <c r="B13" s="73"/>
      <c r="C13" s="77"/>
      <c r="D13" s="74">
        <v>-39.5668614644208</v>
      </c>
      <c r="E13" s="74"/>
      <c r="F13" s="73"/>
      <c r="G13" s="75"/>
    </row>
    <row r="14" spans="1:7" ht="20.25" customHeight="1">
      <c r="A14" s="76" t="s">
        <v>129</v>
      </c>
      <c r="B14" s="73"/>
      <c r="C14" s="77"/>
      <c r="D14" s="74">
        <v>41.02</v>
      </c>
      <c r="E14" s="74"/>
      <c r="F14" s="73"/>
      <c r="G14" s="75"/>
    </row>
    <row r="15" spans="1:7" ht="20.25" customHeight="1">
      <c r="A15" s="76" t="s">
        <v>130</v>
      </c>
      <c r="B15" s="73"/>
      <c r="C15" s="77"/>
      <c r="D15" s="74">
        <v>-21.7596828301311</v>
      </c>
      <c r="E15" s="74"/>
      <c r="F15" s="73"/>
      <c r="G15" s="75"/>
    </row>
    <row r="16" spans="1:7" ht="20.25" customHeight="1">
      <c r="A16" s="76" t="s">
        <v>131</v>
      </c>
      <c r="B16" s="73"/>
      <c r="C16" s="77"/>
      <c r="D16" s="74">
        <v>-21.1402006361634</v>
      </c>
      <c r="E16" s="74"/>
      <c r="F16" s="73"/>
      <c r="G16" s="75"/>
    </row>
    <row r="17" spans="1:7" ht="20.25" customHeight="1">
      <c r="A17" s="76" t="s">
        <v>132</v>
      </c>
      <c r="B17" s="78"/>
      <c r="C17" s="73"/>
      <c r="D17" s="74">
        <v>156.485355648536</v>
      </c>
      <c r="E17" s="74"/>
      <c r="F17" s="73"/>
      <c r="G17" s="75"/>
    </row>
    <row r="18" spans="1:6" s="60" customFormat="1" ht="20.25" customHeight="1">
      <c r="A18" s="79" t="s">
        <v>133</v>
      </c>
      <c r="B18" s="79"/>
      <c r="C18" s="79"/>
      <c r="D18" s="79"/>
      <c r="E18" s="79"/>
      <c r="F18" s="79"/>
    </row>
  </sheetData>
  <sheetProtection/>
  <mergeCells count="7">
    <mergeCell ref="A1:G1"/>
    <mergeCell ref="C2:E2"/>
    <mergeCell ref="A18:D18"/>
    <mergeCell ref="A2:A3"/>
    <mergeCell ref="B2:B3"/>
    <mergeCell ref="F2:F3"/>
    <mergeCell ref="G2:G3"/>
  </mergeCells>
  <printOptions horizontalCentered="1"/>
  <pageMargins left="0.7480314960629921" right="0.7480314960629921" top="0.9842519685039371" bottom="0.9842519685039371" header="0.5118110236220472" footer="0.5118110236220472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M21" sqref="M21"/>
    </sheetView>
  </sheetViews>
  <sheetFormatPr defaultColWidth="9.00390625" defaultRowHeight="14.25"/>
  <cols>
    <col min="1" max="1" width="12.00390625" style="0" customWidth="1"/>
    <col min="2" max="2" width="11.375" style="37" customWidth="1"/>
    <col min="3" max="3" width="5.00390625" style="0" customWidth="1"/>
    <col min="4" max="4" width="13.75390625" style="38" customWidth="1"/>
    <col min="5" max="5" width="8.50390625" style="39" bestFit="1" customWidth="1"/>
  </cols>
  <sheetData>
    <row r="1" spans="1:5" ht="54" customHeight="1">
      <c r="A1" s="40" t="s">
        <v>18</v>
      </c>
      <c r="B1" s="40"/>
      <c r="C1" s="40"/>
      <c r="D1" s="40"/>
      <c r="E1" s="40"/>
    </row>
    <row r="2" spans="1:5" ht="44.25" customHeight="1">
      <c r="A2" s="41"/>
      <c r="B2" s="42" t="s">
        <v>134</v>
      </c>
      <c r="C2" s="43" t="s">
        <v>135</v>
      </c>
      <c r="D2" s="44" t="s">
        <v>90</v>
      </c>
      <c r="E2" s="45" t="s">
        <v>135</v>
      </c>
    </row>
    <row r="3" spans="1:5" ht="18" customHeight="1">
      <c r="A3" s="46" t="s">
        <v>136</v>
      </c>
      <c r="B3" s="47">
        <f>SUM(B4:B16)</f>
        <v>0</v>
      </c>
      <c r="C3" s="48" t="s">
        <v>137</v>
      </c>
      <c r="D3" s="49">
        <v>2.17</v>
      </c>
      <c r="E3" s="48" t="s">
        <v>137</v>
      </c>
    </row>
    <row r="4" spans="1:5" ht="18" customHeight="1">
      <c r="A4" s="50" t="s">
        <v>120</v>
      </c>
      <c r="B4" s="51">
        <v>0</v>
      </c>
      <c r="C4" s="52">
        <f aca="true" t="shared" si="0" ref="C4:C16">RANK(B4,B$4:B$16)</f>
        <v>1</v>
      </c>
      <c r="D4" s="53">
        <v>-0.5</v>
      </c>
      <c r="E4" s="54">
        <f>RANK(D4,D$4:D$16)</f>
        <v>12</v>
      </c>
    </row>
    <row r="5" spans="1:5" ht="18" customHeight="1">
      <c r="A5" s="50" t="s">
        <v>121</v>
      </c>
      <c r="B5" s="51">
        <v>0</v>
      </c>
      <c r="C5" s="52">
        <f t="shared" si="0"/>
        <v>1</v>
      </c>
      <c r="D5" s="53">
        <v>0</v>
      </c>
      <c r="E5" s="54">
        <f aca="true" t="shared" si="1" ref="E5:E16">RANK(D5,D$4:D$16)</f>
        <v>1</v>
      </c>
    </row>
    <row r="6" spans="1:5" ht="18" customHeight="1">
      <c r="A6" s="50" t="s">
        <v>122</v>
      </c>
      <c r="B6" s="51">
        <v>0</v>
      </c>
      <c r="C6" s="52">
        <f t="shared" si="0"/>
        <v>1</v>
      </c>
      <c r="D6" s="53">
        <v>0</v>
      </c>
      <c r="E6" s="54">
        <f t="shared" si="1"/>
        <v>1</v>
      </c>
    </row>
    <row r="7" spans="1:5" ht="18" customHeight="1">
      <c r="A7" s="50" t="s">
        <v>123</v>
      </c>
      <c r="B7" s="51">
        <v>0</v>
      </c>
      <c r="C7" s="52">
        <f t="shared" si="0"/>
        <v>1</v>
      </c>
      <c r="D7" s="53">
        <v>0</v>
      </c>
      <c r="E7" s="54">
        <f t="shared" si="1"/>
        <v>1</v>
      </c>
    </row>
    <row r="8" spans="1:5" ht="18" customHeight="1">
      <c r="A8" s="50" t="s">
        <v>124</v>
      </c>
      <c r="B8" s="51">
        <v>0</v>
      </c>
      <c r="C8" s="52">
        <f t="shared" si="0"/>
        <v>1</v>
      </c>
      <c r="D8" s="53">
        <v>0</v>
      </c>
      <c r="E8" s="54">
        <f t="shared" si="1"/>
        <v>1</v>
      </c>
    </row>
    <row r="9" spans="1:5" ht="18" customHeight="1">
      <c r="A9" s="50" t="s">
        <v>125</v>
      </c>
      <c r="B9" s="51">
        <v>0</v>
      </c>
      <c r="C9" s="52">
        <f t="shared" si="0"/>
        <v>1</v>
      </c>
      <c r="D9" s="53">
        <v>0</v>
      </c>
      <c r="E9" s="54">
        <f t="shared" si="1"/>
        <v>1</v>
      </c>
    </row>
    <row r="10" spans="1:5" ht="18" customHeight="1">
      <c r="A10" s="50" t="s">
        <v>126</v>
      </c>
      <c r="B10" s="51">
        <v>0</v>
      </c>
      <c r="C10" s="52">
        <f t="shared" si="0"/>
        <v>1</v>
      </c>
      <c r="D10" s="53">
        <v>0</v>
      </c>
      <c r="E10" s="54">
        <f t="shared" si="1"/>
        <v>1</v>
      </c>
    </row>
    <row r="11" spans="1:5" ht="18" customHeight="1">
      <c r="A11" s="50" t="s">
        <v>127</v>
      </c>
      <c r="B11" s="51">
        <v>0</v>
      </c>
      <c r="C11" s="52">
        <f t="shared" si="0"/>
        <v>1</v>
      </c>
      <c r="D11" s="53">
        <v>0</v>
      </c>
      <c r="E11" s="54">
        <f t="shared" si="1"/>
        <v>1</v>
      </c>
    </row>
    <row r="12" spans="1:5" ht="18" customHeight="1">
      <c r="A12" s="50" t="s">
        <v>128</v>
      </c>
      <c r="B12" s="51">
        <v>0</v>
      </c>
      <c r="C12" s="52">
        <f t="shared" si="0"/>
        <v>1</v>
      </c>
      <c r="D12" s="53">
        <v>-10</v>
      </c>
      <c r="E12" s="54">
        <f t="shared" si="1"/>
        <v>13</v>
      </c>
    </row>
    <row r="13" spans="1:5" ht="18" customHeight="1">
      <c r="A13" s="50" t="s">
        <v>129</v>
      </c>
      <c r="B13" s="51">
        <v>0</v>
      </c>
      <c r="C13" s="52">
        <f t="shared" si="0"/>
        <v>1</v>
      </c>
      <c r="D13" s="53">
        <v>0</v>
      </c>
      <c r="E13" s="54">
        <f t="shared" si="1"/>
        <v>1</v>
      </c>
    </row>
    <row r="14" spans="1:5" ht="18" customHeight="1">
      <c r="A14" s="50" t="s">
        <v>130</v>
      </c>
      <c r="B14" s="51">
        <v>0</v>
      </c>
      <c r="C14" s="52">
        <f t="shared" si="0"/>
        <v>1</v>
      </c>
      <c r="D14" s="53">
        <v>0</v>
      </c>
      <c r="E14" s="54">
        <f t="shared" si="1"/>
        <v>1</v>
      </c>
    </row>
    <row r="15" spans="1:5" ht="18" customHeight="1">
      <c r="A15" s="50" t="s">
        <v>131</v>
      </c>
      <c r="B15" s="51">
        <v>0</v>
      </c>
      <c r="C15" s="52">
        <f t="shared" si="0"/>
        <v>1</v>
      </c>
      <c r="D15" s="53">
        <v>0</v>
      </c>
      <c r="E15" s="54">
        <f t="shared" si="1"/>
        <v>1</v>
      </c>
    </row>
    <row r="16" spans="1:5" ht="18" customHeight="1">
      <c r="A16" s="55" t="s">
        <v>132</v>
      </c>
      <c r="B16" s="56">
        <v>0</v>
      </c>
      <c r="C16" s="57">
        <f t="shared" si="0"/>
        <v>1</v>
      </c>
      <c r="D16" s="58">
        <v>0</v>
      </c>
      <c r="E16" s="59">
        <f t="shared" si="1"/>
        <v>1</v>
      </c>
    </row>
    <row r="17" spans="1:5" ht="24" customHeight="1">
      <c r="A17" s="23" t="s">
        <v>138</v>
      </c>
      <c r="B17" s="23"/>
      <c r="C17" s="23"/>
      <c r="D17" s="23"/>
      <c r="E17" s="23"/>
    </row>
  </sheetData>
  <sheetProtection/>
  <mergeCells count="2">
    <mergeCell ref="A1:E1"/>
    <mergeCell ref="A17:E1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I14" sqref="I14"/>
    </sheetView>
  </sheetViews>
  <sheetFormatPr defaultColWidth="9.00390625" defaultRowHeight="14.25"/>
  <cols>
    <col min="1" max="1" width="23.125" style="0" customWidth="1"/>
    <col min="2" max="2" width="10.875" style="0" customWidth="1"/>
    <col min="3" max="3" width="9.25390625" style="0" customWidth="1"/>
    <col min="4" max="4" width="7.625" style="0" customWidth="1"/>
  </cols>
  <sheetData>
    <row r="1" spans="1:4" ht="27" customHeight="1">
      <c r="A1" s="24" t="s">
        <v>139</v>
      </c>
      <c r="B1" s="24"/>
      <c r="C1" s="24"/>
      <c r="D1" s="24"/>
    </row>
    <row r="2" spans="1:4" ht="15">
      <c r="A2" s="25"/>
      <c r="B2" s="25"/>
      <c r="C2" s="26"/>
      <c r="D2" s="26"/>
    </row>
    <row r="3" spans="1:4" ht="38.25" customHeight="1">
      <c r="A3" s="27"/>
      <c r="B3" s="28" t="s">
        <v>140</v>
      </c>
      <c r="C3" s="28" t="s">
        <v>90</v>
      </c>
      <c r="D3" s="29" t="s">
        <v>135</v>
      </c>
    </row>
    <row r="4" spans="1:4" ht="18.75">
      <c r="A4" s="30" t="s">
        <v>136</v>
      </c>
      <c r="B4" s="31">
        <v>12500</v>
      </c>
      <c r="C4" s="32">
        <v>-12.021396396396398</v>
      </c>
      <c r="D4" s="33"/>
    </row>
    <row r="5" spans="1:4" ht="18.75">
      <c r="A5" s="30" t="s">
        <v>120</v>
      </c>
      <c r="B5" s="31"/>
      <c r="C5" s="32"/>
      <c r="D5" s="33"/>
    </row>
    <row r="6" spans="1:4" ht="18.75">
      <c r="A6" s="30" t="s">
        <v>121</v>
      </c>
      <c r="B6" s="31"/>
      <c r="C6" s="32"/>
      <c r="D6" s="33"/>
    </row>
    <row r="7" spans="1:4" ht="18.75">
      <c r="A7" s="30" t="s">
        <v>122</v>
      </c>
      <c r="B7" s="31"/>
      <c r="C7" s="32"/>
      <c r="D7" s="33"/>
    </row>
    <row r="8" spans="1:4" ht="18.75">
      <c r="A8" s="30" t="s">
        <v>123</v>
      </c>
      <c r="B8" s="31"/>
      <c r="C8" s="32"/>
      <c r="D8" s="33"/>
    </row>
    <row r="9" spans="1:4" ht="18.75">
      <c r="A9" s="30" t="s">
        <v>124</v>
      </c>
      <c r="B9" s="31"/>
      <c r="C9" s="32"/>
      <c r="D9" s="33"/>
    </row>
    <row r="10" spans="1:4" ht="18.75">
      <c r="A10" s="30" t="s">
        <v>125</v>
      </c>
      <c r="B10" s="31"/>
      <c r="C10" s="32"/>
      <c r="D10" s="33"/>
    </row>
    <row r="11" spans="1:4" ht="18.75">
      <c r="A11" s="30" t="s">
        <v>126</v>
      </c>
      <c r="B11" s="31"/>
      <c r="C11" s="32"/>
      <c r="D11" s="33"/>
    </row>
    <row r="12" spans="1:4" ht="18.75">
      <c r="A12" s="30" t="s">
        <v>127</v>
      </c>
      <c r="B12" s="31"/>
      <c r="C12" s="32"/>
      <c r="D12" s="33"/>
    </row>
    <row r="13" spans="1:4" ht="18.75">
      <c r="A13" s="30" t="s">
        <v>128</v>
      </c>
      <c r="B13" s="31"/>
      <c r="C13" s="32"/>
      <c r="D13" s="33"/>
    </row>
    <row r="14" spans="1:4" ht="18.75">
      <c r="A14" s="30" t="s">
        <v>129</v>
      </c>
      <c r="B14" s="31"/>
      <c r="C14" s="32"/>
      <c r="D14" s="33"/>
    </row>
    <row r="15" spans="1:4" ht="18.75">
      <c r="A15" s="30" t="s">
        <v>130</v>
      </c>
      <c r="B15" s="31"/>
      <c r="C15" s="32"/>
      <c r="D15" s="33"/>
    </row>
    <row r="16" spans="1:4" ht="18.75">
      <c r="A16" s="30" t="s">
        <v>131</v>
      </c>
      <c r="B16" s="31"/>
      <c r="C16" s="32"/>
      <c r="D16" s="33"/>
    </row>
    <row r="17" spans="1:4" ht="19.5">
      <c r="A17" s="34" t="s">
        <v>132</v>
      </c>
      <c r="B17" s="31"/>
      <c r="C17" s="35"/>
      <c r="D17" s="33"/>
    </row>
    <row r="18" spans="1:4" ht="25.5" customHeight="1">
      <c r="A18" s="36"/>
      <c r="B18" s="36"/>
      <c r="C18" s="36"/>
      <c r="D18" s="36"/>
    </row>
  </sheetData>
  <sheetProtection/>
  <mergeCells count="3">
    <mergeCell ref="A1:D1"/>
    <mergeCell ref="C2:D2"/>
    <mergeCell ref="A18:D18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L21" sqref="L21"/>
    </sheetView>
  </sheetViews>
  <sheetFormatPr defaultColWidth="9.00390625" defaultRowHeight="14.25"/>
  <cols>
    <col min="2" max="3" width="6.875" style="0" customWidth="1"/>
    <col min="4" max="4" width="10.75390625" style="0" customWidth="1"/>
    <col min="5" max="6" width="6.875" style="0" customWidth="1"/>
    <col min="7" max="7" width="11.50390625" style="0" customWidth="1"/>
  </cols>
  <sheetData>
    <row r="1" spans="1:7" ht="18.75" customHeight="1">
      <c r="A1" s="2" t="s">
        <v>141</v>
      </c>
      <c r="B1" s="2"/>
      <c r="C1" s="2"/>
      <c r="D1" s="2"/>
      <c r="E1" s="2"/>
      <c r="F1" s="2"/>
      <c r="G1" s="2"/>
    </row>
    <row r="2" spans="1:7" ht="19.5">
      <c r="A2" s="3" t="s">
        <v>142</v>
      </c>
      <c r="B2" s="3"/>
      <c r="C2" s="3"/>
      <c r="D2" s="3"/>
      <c r="E2" s="3"/>
      <c r="F2" s="3"/>
      <c r="G2" s="4"/>
    </row>
    <row r="3" spans="1:7" s="1" customFormat="1" ht="34.5" customHeight="1">
      <c r="A3" s="5"/>
      <c r="B3" s="6" t="s">
        <v>143</v>
      </c>
      <c r="C3" s="7"/>
      <c r="D3" s="7" t="s">
        <v>90</v>
      </c>
      <c r="E3" s="8" t="s">
        <v>144</v>
      </c>
      <c r="F3" s="9"/>
      <c r="G3" s="10" t="s">
        <v>90</v>
      </c>
    </row>
    <row r="4" spans="1:7" s="1" customFormat="1" ht="33" customHeight="1">
      <c r="A4" s="11"/>
      <c r="B4" s="12"/>
      <c r="C4" s="13" t="s">
        <v>145</v>
      </c>
      <c r="D4" s="13"/>
      <c r="E4" s="12"/>
      <c r="F4" s="13" t="s">
        <v>145</v>
      </c>
      <c r="G4" s="14"/>
    </row>
    <row r="5" spans="1:7" s="1" customFormat="1" ht="19.5" customHeight="1">
      <c r="A5" s="11" t="s">
        <v>146</v>
      </c>
      <c r="B5" s="15">
        <v>28472</v>
      </c>
      <c r="C5" s="15">
        <v>8743</v>
      </c>
      <c r="D5" s="16">
        <v>44.315474681940294</v>
      </c>
      <c r="E5" s="15">
        <v>3373</v>
      </c>
      <c r="F5" s="15">
        <v>337</v>
      </c>
      <c r="G5" s="17">
        <v>11.533196440793976</v>
      </c>
    </row>
    <row r="6" spans="1:7" s="1" customFormat="1" ht="19.5" customHeight="1">
      <c r="A6" s="11" t="s">
        <v>120</v>
      </c>
      <c r="B6" s="15">
        <v>23789</v>
      </c>
      <c r="C6" s="15">
        <v>8531</v>
      </c>
      <c r="D6" s="16">
        <v>55.91165290339494</v>
      </c>
      <c r="E6" s="15">
        <v>2018</v>
      </c>
      <c r="F6" s="15">
        <v>376</v>
      </c>
      <c r="G6" s="17">
        <v>22.89890377588307</v>
      </c>
    </row>
    <row r="7" spans="1:7" s="1" customFormat="1" ht="19.5" customHeight="1">
      <c r="A7" s="11" t="s">
        <v>121</v>
      </c>
      <c r="B7" s="15">
        <v>1053</v>
      </c>
      <c r="C7" s="15">
        <v>89</v>
      </c>
      <c r="D7" s="16">
        <v>9.232365145228217</v>
      </c>
      <c r="E7" s="15">
        <v>263</v>
      </c>
      <c r="F7" s="15">
        <v>18</v>
      </c>
      <c r="G7" s="17">
        <v>7.346938775510205</v>
      </c>
    </row>
    <row r="8" spans="1:7" s="1" customFormat="1" ht="19.5" customHeight="1">
      <c r="A8" s="11" t="s">
        <v>122</v>
      </c>
      <c r="B8" s="15">
        <v>112</v>
      </c>
      <c r="C8" s="15">
        <v>19</v>
      </c>
      <c r="D8" s="16">
        <v>20.43010752688172</v>
      </c>
      <c r="E8" s="15">
        <v>61</v>
      </c>
      <c r="F8" s="15">
        <v>1</v>
      </c>
      <c r="G8" s="17">
        <v>1.6666666666666667</v>
      </c>
    </row>
    <row r="9" spans="1:7" s="1" customFormat="1" ht="19.5" customHeight="1">
      <c r="A9" s="11" t="s">
        <v>123</v>
      </c>
      <c r="B9" s="15">
        <v>252</v>
      </c>
      <c r="C9" s="15">
        <v>11</v>
      </c>
      <c r="D9" s="16">
        <v>4.564315352697095</v>
      </c>
      <c r="E9" s="15">
        <v>100</v>
      </c>
      <c r="F9" s="15">
        <v>4</v>
      </c>
      <c r="G9" s="17">
        <v>4.166666666666666</v>
      </c>
    </row>
    <row r="10" spans="1:7" s="1" customFormat="1" ht="19.5" customHeight="1">
      <c r="A10" s="11" t="s">
        <v>124</v>
      </c>
      <c r="B10" s="15">
        <v>839</v>
      </c>
      <c r="C10" s="15">
        <v>44</v>
      </c>
      <c r="D10" s="16">
        <v>5.534591194968554</v>
      </c>
      <c r="E10" s="15">
        <v>185</v>
      </c>
      <c r="F10" s="15">
        <v>12</v>
      </c>
      <c r="G10" s="17">
        <v>6.9364161849710975</v>
      </c>
    </row>
    <row r="11" spans="1:7" s="1" customFormat="1" ht="19.5" customHeight="1">
      <c r="A11" s="11" t="s">
        <v>125</v>
      </c>
      <c r="B11" s="15">
        <v>181</v>
      </c>
      <c r="C11" s="15">
        <v>6</v>
      </c>
      <c r="D11" s="16">
        <v>3.428571428571429</v>
      </c>
      <c r="E11" s="15">
        <v>89</v>
      </c>
      <c r="F11" s="15">
        <v>2</v>
      </c>
      <c r="G11" s="17">
        <v>2.2988505747126435</v>
      </c>
    </row>
    <row r="12" spans="1:7" s="1" customFormat="1" ht="19.5" customHeight="1">
      <c r="A12" s="11" t="s">
        <v>126</v>
      </c>
      <c r="B12" s="15">
        <v>148</v>
      </c>
      <c r="C12" s="15">
        <v>7</v>
      </c>
      <c r="D12" s="16">
        <v>4.964539007092199</v>
      </c>
      <c r="E12" s="15">
        <v>54</v>
      </c>
      <c r="F12" s="15">
        <v>3</v>
      </c>
      <c r="G12" s="17">
        <v>5.88235294117647</v>
      </c>
    </row>
    <row r="13" spans="1:7" s="1" customFormat="1" ht="19.5" customHeight="1">
      <c r="A13" s="11" t="s">
        <v>127</v>
      </c>
      <c r="B13" s="15">
        <v>384</v>
      </c>
      <c r="C13" s="15">
        <v>50</v>
      </c>
      <c r="D13" s="16">
        <v>14.97005988023952</v>
      </c>
      <c r="E13" s="15">
        <v>125</v>
      </c>
      <c r="F13" s="15">
        <v>13</v>
      </c>
      <c r="G13" s="17">
        <v>11.607142857142858</v>
      </c>
    </row>
    <row r="14" spans="1:7" s="1" customFormat="1" ht="19.5" customHeight="1">
      <c r="A14" s="11" t="s">
        <v>128</v>
      </c>
      <c r="B14" s="15">
        <v>238</v>
      </c>
      <c r="C14" s="15">
        <v>28</v>
      </c>
      <c r="D14" s="16">
        <v>13.333333333333334</v>
      </c>
      <c r="E14" s="15">
        <v>72</v>
      </c>
      <c r="F14" s="15">
        <v>8</v>
      </c>
      <c r="G14" s="17">
        <v>12.5</v>
      </c>
    </row>
    <row r="15" spans="1:7" s="1" customFormat="1" ht="19.5" customHeight="1">
      <c r="A15" s="11" t="s">
        <v>129</v>
      </c>
      <c r="B15" s="15">
        <v>745</v>
      </c>
      <c r="C15" s="15">
        <v>43</v>
      </c>
      <c r="D15" s="16">
        <v>6.1253561253561255</v>
      </c>
      <c r="E15" s="15">
        <v>141</v>
      </c>
      <c r="F15" s="15">
        <v>1</v>
      </c>
      <c r="G15" s="17">
        <v>0.7142857142857143</v>
      </c>
    </row>
    <row r="16" spans="1:7" s="1" customFormat="1" ht="19.5" customHeight="1">
      <c r="A16" s="11" t="s">
        <v>130</v>
      </c>
      <c r="B16" s="15">
        <v>373</v>
      </c>
      <c r="C16" s="15">
        <v>38</v>
      </c>
      <c r="D16" s="16">
        <v>11.343283582089553</v>
      </c>
      <c r="E16" s="15">
        <v>120</v>
      </c>
      <c r="F16" s="15">
        <v>4</v>
      </c>
      <c r="G16" s="17">
        <v>3.4482758620689653</v>
      </c>
    </row>
    <row r="17" spans="1:7" s="1" customFormat="1" ht="19.5" customHeight="1">
      <c r="A17" s="11" t="s">
        <v>131</v>
      </c>
      <c r="B17" s="15">
        <v>358</v>
      </c>
      <c r="C17" s="15">
        <v>21</v>
      </c>
      <c r="D17" s="16">
        <v>6.231454005934718</v>
      </c>
      <c r="E17" s="15">
        <v>85</v>
      </c>
      <c r="F17" s="15">
        <v>2</v>
      </c>
      <c r="G17" s="17">
        <v>2.4096385542168677</v>
      </c>
    </row>
    <row r="18" spans="1:7" s="1" customFormat="1" ht="19.5" customHeight="1">
      <c r="A18" s="18" t="s">
        <v>132</v>
      </c>
      <c r="B18" s="19">
        <v>152</v>
      </c>
      <c r="C18" s="19">
        <v>8</v>
      </c>
      <c r="D18" s="20">
        <v>5.555555555555555</v>
      </c>
      <c r="E18" s="19">
        <v>60</v>
      </c>
      <c r="F18" s="19">
        <v>7</v>
      </c>
      <c r="G18" s="21">
        <v>13.20754716981132</v>
      </c>
    </row>
    <row r="19" spans="1:6" ht="16.5" customHeight="1">
      <c r="A19" s="22" t="s">
        <v>147</v>
      </c>
      <c r="B19" s="23"/>
      <c r="C19" s="23"/>
      <c r="D19" s="23"/>
      <c r="E19" s="23"/>
      <c r="F19" s="23"/>
    </row>
  </sheetData>
  <sheetProtection/>
  <mergeCells count="8">
    <mergeCell ref="A1:G1"/>
    <mergeCell ref="A2:F2"/>
    <mergeCell ref="B3:C3"/>
    <mergeCell ref="E3:F3"/>
    <mergeCell ref="A19:F19"/>
    <mergeCell ref="A3:A4"/>
    <mergeCell ref="D3:D4"/>
    <mergeCell ref="G3:G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综合科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jyz</dc:creator>
  <cp:keywords/>
  <dc:description/>
  <cp:lastModifiedBy>Administrator</cp:lastModifiedBy>
  <cp:lastPrinted>2020-10-20T22:07:33Z</cp:lastPrinted>
  <dcterms:created xsi:type="dcterms:W3CDTF">2002-03-19T00:57:19Z</dcterms:created>
  <dcterms:modified xsi:type="dcterms:W3CDTF">2022-07-25T12:25:47Z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BFCF9A62D7114CB4943B5CCADF61D19B</vt:lpwstr>
  </property>
  <property fmtid="{D5CDD505-2E9C-101B-9397-08002B2CF9AE}" pid="4" name="KSOProductBuildV">
    <vt:lpwstr>2052-11.1.0.11636</vt:lpwstr>
  </property>
</Properties>
</file>